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Ирина\Desktop\САЙТ\1\"/>
    </mc:Choice>
  </mc:AlternateContent>
  <bookViews>
    <workbookView xWindow="0" yWindow="0" windowWidth="28800" windowHeight="12345"/>
  </bookViews>
  <sheets>
    <sheet name="КПКР-2020" sheetId="1" r:id="rId1"/>
    <sheet name="спецсчета на 2020" sheetId="2" r:id="rId2"/>
  </sheets>
  <definedNames>
    <definedName name="_xlnm.Print_Titles" localSheetId="0">'КПКР-2020'!$6:$7</definedName>
    <definedName name="_xlnm.Print_Area" localSheetId="0">'КПКР-2020'!$A$1:$P$71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" i="1" l="1"/>
  <c r="M71" i="1" l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N66" i="1" l="1"/>
  <c r="N46" i="1"/>
  <c r="N60" i="1"/>
  <c r="N61" i="1"/>
  <c r="N62" i="1"/>
  <c r="N65" i="1"/>
  <c r="N68" i="1"/>
  <c r="N69" i="1"/>
  <c r="N71" i="1"/>
  <c r="N9" i="1"/>
  <c r="N12" i="1"/>
  <c r="N13" i="1"/>
  <c r="N15" i="1"/>
  <c r="N23" i="1"/>
  <c r="N24" i="1"/>
  <c r="N25" i="1"/>
  <c r="N26" i="1"/>
  <c r="N29" i="1"/>
  <c r="N31" i="1"/>
  <c r="N32" i="1"/>
  <c r="N33" i="1"/>
  <c r="N37" i="1"/>
  <c r="N40" i="1"/>
  <c r="N20" i="1"/>
  <c r="N21" i="1"/>
  <c r="N22" i="1"/>
  <c r="N28" i="1"/>
  <c r="N41" i="1"/>
  <c r="N44" i="1"/>
  <c r="N47" i="1"/>
  <c r="N48" i="1"/>
  <c r="N55" i="1"/>
  <c r="N57" i="1"/>
  <c r="N63" i="1"/>
  <c r="N8" i="1"/>
  <c r="N10" i="1"/>
  <c r="N11" i="1"/>
  <c r="N14" i="1"/>
  <c r="N16" i="1"/>
  <c r="N19" i="1"/>
  <c r="N27" i="1"/>
  <c r="N34" i="1"/>
  <c r="N35" i="1"/>
  <c r="N36" i="1"/>
  <c r="N38" i="1"/>
  <c r="N39" i="1"/>
  <c r="N42" i="1"/>
  <c r="N43" i="1"/>
  <c r="N45" i="1"/>
  <c r="N53" i="1"/>
  <c r="N54" i="1"/>
  <c r="N56" i="1"/>
  <c r="N58" i="1"/>
  <c r="N59" i="1"/>
  <c r="N70" i="1"/>
  <c r="N30" i="1"/>
  <c r="N64" i="1"/>
  <c r="N17" i="1"/>
  <c r="N67" i="1"/>
</calcChain>
</file>

<file path=xl/sharedStrings.xml><?xml version="1.0" encoding="utf-8"?>
<sst xmlns="http://schemas.openxmlformats.org/spreadsheetml/2006/main" count="438" uniqueCount="78">
  <si>
    <t>№ п/п МКД</t>
  </si>
  <si>
    <t>Адрес МКД</t>
  </si>
  <si>
    <t xml:space="preserve">Год </t>
  </si>
  <si>
    <t>Тип дома</t>
  </si>
  <si>
    <t>Материал стен</t>
  </si>
  <si>
    <t xml:space="preserve"> Количество этажей</t>
  </si>
  <si>
    <t>Общая площадь МКД, всего, кв.м</t>
  </si>
  <si>
    <t>В том числе площадь помещений МКД, кв.м</t>
  </si>
  <si>
    <t xml:space="preserve">Вид работ/услуг по капитальному ремонту </t>
  </si>
  <si>
    <t>Стоимость ремонтных работ, руб.</t>
  </si>
  <si>
    <t>Стоимость разработки проектной документации, руб.</t>
  </si>
  <si>
    <t>Предельная стоимость услуг и (или) работ по капитальному ремонту общего имущества в МКД (ремонтные работы), руб./кв.м</t>
  </si>
  <si>
    <t>Предельная стоимость услуг и (или) работ по капитальному ремонту общего имущества в МКД (проектные работы), руб./кв.м</t>
  </si>
  <si>
    <t>ввода в эксплуатацию</t>
  </si>
  <si>
    <t>завершения последнего капитального ремонта</t>
  </si>
  <si>
    <t>нет данных</t>
  </si>
  <si>
    <t>Кирпич</t>
  </si>
  <si>
    <t>2020г.</t>
  </si>
  <si>
    <t>2021г.</t>
  </si>
  <si>
    <t>Дерево</t>
  </si>
  <si>
    <t>Ремонт электроснабжения</t>
  </si>
  <si>
    <t>2.2.1.</t>
  </si>
  <si>
    <t>Заиграевский</t>
  </si>
  <si>
    <t>пгт Онохой, ул. Николая Петрова, д. 5</t>
  </si>
  <si>
    <t>3.1.1.</t>
  </si>
  <si>
    <t>Ремонт крыши</t>
  </si>
  <si>
    <t>Ремонт системы отопления</t>
  </si>
  <si>
    <t>Ремонт системы холодного водоснабжения</t>
  </si>
  <si>
    <t>Ремонт системы водоотведения</t>
  </si>
  <si>
    <t>пгт Онохой, ул. Серова, д. 8</t>
  </si>
  <si>
    <t>Оштукат.</t>
  </si>
  <si>
    <t>пгт Онохой, ул. Серова, д. 12</t>
  </si>
  <si>
    <t>пгт Онохой, ул. Серова, д. 16</t>
  </si>
  <si>
    <t>пгт Онохой, ул. Серова, д. 18</t>
  </si>
  <si>
    <t>пгт Онохой, ул. Пионерская, д. 2</t>
  </si>
  <si>
    <t>пгт Онохой, ул. Пионерская, д. 4</t>
  </si>
  <si>
    <t>пгт Онохой, ул. Пионерская, д. 7</t>
  </si>
  <si>
    <t>3.2.2.</t>
  </si>
  <si>
    <t>пгт Онохой, ул. Строительная, д. 14</t>
  </si>
  <si>
    <t>Панель</t>
  </si>
  <si>
    <t>пгт Онохой, ул. Терешковой, д. 2</t>
  </si>
  <si>
    <t>3.1.2.</t>
  </si>
  <si>
    <t>пгт Онохой, ул. Терешковой, д. 5</t>
  </si>
  <si>
    <t>пгт Онохой, ул. Терешковой, д. 6</t>
  </si>
  <si>
    <t>пгт Онохой, ул. Терешковой, д. 7</t>
  </si>
  <si>
    <t>пгт Онохой, ул. Терешковой, д. 9</t>
  </si>
  <si>
    <t>пгт Онохой, ул. Терешковой, д. 10</t>
  </si>
  <si>
    <t>3.2.1.</t>
  </si>
  <si>
    <t>пгт Онохой, ул. Терешковой, д. 10а</t>
  </si>
  <si>
    <t>пгт Онохой, ул. Терешковой, д. 14</t>
  </si>
  <si>
    <t>2.2.2.</t>
  </si>
  <si>
    <t>г. Северобайкальск, ул. Парковая д.1</t>
  </si>
  <si>
    <t>с. Солонцы, ул. Калашникова, д.7</t>
  </si>
  <si>
    <t>3</t>
  </si>
  <si>
    <t>с. Солонцы, ул. Калашникова, д.8</t>
  </si>
  <si>
    <t>5</t>
  </si>
  <si>
    <t>г. Улан-Удэ, ул. Геологическая, д.17</t>
  </si>
  <si>
    <t>г. Улан-Удэ, ул. Гольдсобеля, д.4</t>
  </si>
  <si>
    <t>г. Улан-Удэ, ул. Ключевская, д.104</t>
  </si>
  <si>
    <t>г. Улан-Удэ, ул. Ключевская, д.106</t>
  </si>
  <si>
    <t>г. Улан-Удэ, ул. Ключевская, д.76</t>
  </si>
  <si>
    <t>г. Улан-Удэ, ул. Ключевская, д.78</t>
  </si>
  <si>
    <t>г. Улан-Удэ, ул. Ключевская, д.80</t>
  </si>
  <si>
    <t>г. Улан-Удэ, ул. Ключевская, д.98</t>
  </si>
  <si>
    <t>г. Улан-Удэ, ул. Королева, д.2</t>
  </si>
  <si>
    <t>г. Улан-Удэ, ул. Королева, д.4</t>
  </si>
  <si>
    <t>3065,9</t>
  </si>
  <si>
    <t>г. Улан-Удэ, ул. Королева, д.6</t>
  </si>
  <si>
    <t>с. Солонцы, ул. Калашникова, д.5</t>
  </si>
  <si>
    <t>с. Солонцы, ул. Калашникова, д.6</t>
  </si>
  <si>
    <t>с. Солонцы, ул. Калашникова, д.9</t>
  </si>
  <si>
    <t>с. Солонцы, ул. Калашникова, д.14</t>
  </si>
  <si>
    <t>с/сч</t>
  </si>
  <si>
    <t>пгт Онохой, ул. Терешковой,д.3</t>
  </si>
  <si>
    <t xml:space="preserve">Ремонт системы отопления </t>
  </si>
  <si>
    <t>Ремонт системы электроснабжения</t>
  </si>
  <si>
    <t xml:space="preserve">Общая стоимость капитального ремонта, руб. </t>
  </si>
  <si>
    <t>Приложение № 1  к Постановлению Администрации МО ГП "Поселок онохой" № 384 от 23.12.2019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</si>
</sst>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2D2D2D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Border="0" applyProtection="0">
      <alignment horizontal="left" vertical="center"/>
    </xf>
  </cellStyleXfs>
  <cellXfs count="6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4" fontId="1" fillId="0" borderId="2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left" vertical="center" wrapText="1" shrinkToFit="1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/>
    </xf>
    <xf numFmtId="0" fontId="1" fillId="2" borderId="0" xfId="0" applyFont="1" applyFill="1"/>
    <xf numFmtId="1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6" xfId="1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4" fontId="1" fillId="0" borderId="2" xfId="0" applyNumberFormat="1" applyFont="1" applyFill="1" applyBorder="1" applyAlignment="1">
      <alignment horizontal="center" vertical="center" textRotation="90" wrapText="1"/>
    </xf>
    <xf numFmtId="4" fontId="1" fillId="0" borderId="5" xfId="0" applyNumberFormat="1" applyFont="1" applyFill="1" applyBorder="1" applyAlignment="1">
      <alignment horizontal="center" vertical="center" textRotation="90" wrapText="1"/>
    </xf>
    <xf numFmtId="2" fontId="1" fillId="0" borderId="2" xfId="0" applyNumberFormat="1" applyFont="1" applyFill="1" applyBorder="1" applyAlignment="1">
      <alignment horizontal="center" vertical="center" textRotation="90" wrapText="1"/>
    </xf>
    <xf numFmtId="2" fontId="1" fillId="0" borderId="5" xfId="0" applyNumberFormat="1" applyFont="1" applyFill="1" applyBorder="1" applyAlignment="1">
      <alignment horizontal="center" vertical="center" textRotation="90" wrapText="1"/>
    </xf>
  </cellXfs>
  <cellStyles count="3">
    <cellStyle name="Excel Built-in Normal" xfId="1"/>
    <cellStyle name="Обычный" xfId="0" builtinId="0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abSelected="1" zoomScale="70" zoomScaleNormal="70" zoomScaleSheetLayoutView="66" zoomScalePageLayoutView="55" workbookViewId="0">
      <selection activeCell="C2" sqref="C2:P2"/>
    </sheetView>
  </sheetViews>
  <sheetFormatPr defaultColWidth="9.140625" defaultRowHeight="18.75" x14ac:dyDescent="0.3"/>
  <cols>
    <col min="1" max="1" width="8.42578125" style="3" customWidth="1"/>
    <col min="2" max="2" width="20.85546875" style="3" hidden="1" customWidth="1"/>
    <col min="3" max="3" width="41.5703125" style="2" customWidth="1"/>
    <col min="4" max="4" width="0.42578125" style="3" customWidth="1"/>
    <col min="5" max="5" width="10.140625" style="3" hidden="1" customWidth="1"/>
    <col min="6" max="6" width="8.28515625" style="1" hidden="1" customWidth="1"/>
    <col min="7" max="7" width="14.42578125" style="3" hidden="1" customWidth="1"/>
    <col min="8" max="8" width="9.140625" style="3" hidden="1" customWidth="1"/>
    <col min="9" max="9" width="18.85546875" style="5" hidden="1" customWidth="1"/>
    <col min="10" max="10" width="16.85546875" style="5" hidden="1" customWidth="1"/>
    <col min="11" max="11" width="24" style="2" customWidth="1"/>
    <col min="12" max="12" width="23.5703125" style="5" customWidth="1"/>
    <col min="13" max="13" width="21.7109375" style="5" customWidth="1"/>
    <col min="14" max="14" width="23.140625" style="4" customWidth="1"/>
    <col min="15" max="15" width="20.42578125" style="4" hidden="1" customWidth="1"/>
    <col min="16" max="16" width="16.28515625" style="9" hidden="1" customWidth="1"/>
    <col min="17" max="16384" width="9.140625" style="6"/>
  </cols>
  <sheetData>
    <row r="1" spans="1:16" s="7" customFormat="1" x14ac:dyDescent="0.3">
      <c r="A1" s="3"/>
      <c r="B1" s="3"/>
      <c r="C1" s="52"/>
      <c r="D1" s="53"/>
      <c r="E1" s="53"/>
      <c r="F1" s="53"/>
      <c r="G1" s="53"/>
      <c r="H1" s="53"/>
      <c r="I1" s="53"/>
      <c r="J1" s="53"/>
      <c r="K1" s="54"/>
      <c r="L1" s="53"/>
      <c r="M1" s="53"/>
      <c r="N1" s="53"/>
      <c r="O1" s="8"/>
      <c r="P1" s="9"/>
    </row>
    <row r="2" spans="1:16" s="7" customFormat="1" x14ac:dyDescent="0.25">
      <c r="A2" s="3"/>
      <c r="B2" s="3"/>
      <c r="C2" s="53" t="s">
        <v>77</v>
      </c>
      <c r="D2" s="53"/>
      <c r="E2" s="53"/>
      <c r="F2" s="53"/>
      <c r="G2" s="53"/>
      <c r="H2" s="53"/>
      <c r="I2" s="53"/>
      <c r="J2" s="53"/>
      <c r="K2" s="54"/>
      <c r="L2" s="53"/>
      <c r="M2" s="53"/>
      <c r="N2" s="53"/>
      <c r="O2" s="53"/>
      <c r="P2" s="53"/>
    </row>
    <row r="3" spans="1:16" s="7" customFormat="1" x14ac:dyDescent="0.25">
      <c r="A3" s="3"/>
      <c r="B3" s="3"/>
      <c r="C3" s="53"/>
      <c r="D3" s="53"/>
      <c r="E3" s="53"/>
      <c r="F3" s="53"/>
      <c r="G3" s="53"/>
      <c r="H3" s="53"/>
      <c r="I3" s="53"/>
      <c r="J3" s="53"/>
      <c r="K3" s="54"/>
      <c r="L3" s="53"/>
      <c r="M3" s="53"/>
      <c r="N3" s="53"/>
      <c r="O3" s="53"/>
      <c r="P3" s="53"/>
    </row>
    <row r="4" spans="1:16" s="7" customFormat="1" x14ac:dyDescent="0.25">
      <c r="A4" s="3"/>
      <c r="B4" s="3"/>
      <c r="C4" s="53"/>
      <c r="D4" s="53"/>
      <c r="E4" s="53"/>
      <c r="F4" s="53"/>
      <c r="G4" s="53"/>
      <c r="H4" s="53"/>
      <c r="I4" s="53"/>
      <c r="J4" s="53"/>
      <c r="K4" s="54"/>
      <c r="L4" s="53"/>
      <c r="M4" s="53"/>
      <c r="N4" s="53"/>
      <c r="O4" s="53"/>
      <c r="P4" s="53"/>
    </row>
    <row r="5" spans="1:16" s="7" customFormat="1" x14ac:dyDescent="0.3">
      <c r="A5" s="3"/>
      <c r="B5" s="3"/>
      <c r="C5" s="2"/>
      <c r="D5" s="3"/>
      <c r="E5" s="3"/>
      <c r="F5" s="1"/>
      <c r="G5" s="3"/>
      <c r="H5" s="3"/>
      <c r="I5" s="5"/>
      <c r="J5" s="5"/>
      <c r="K5" s="2"/>
      <c r="L5" s="5"/>
      <c r="M5" s="5"/>
      <c r="N5" s="4"/>
      <c r="O5" s="4"/>
      <c r="P5" s="9"/>
    </row>
    <row r="6" spans="1:16" s="7" customFormat="1" ht="57.75" customHeight="1" x14ac:dyDescent="0.25">
      <c r="A6" s="51" t="s">
        <v>0</v>
      </c>
      <c r="B6" s="10"/>
      <c r="C6" s="55" t="s">
        <v>1</v>
      </c>
      <c r="D6" s="59" t="s">
        <v>2</v>
      </c>
      <c r="E6" s="60"/>
      <c r="F6" s="55" t="s">
        <v>3</v>
      </c>
      <c r="G6" s="61" t="s">
        <v>4</v>
      </c>
      <c r="H6" s="61" t="s">
        <v>5</v>
      </c>
      <c r="I6" s="63" t="s">
        <v>6</v>
      </c>
      <c r="J6" s="63" t="s">
        <v>7</v>
      </c>
      <c r="K6" s="55" t="s">
        <v>8</v>
      </c>
      <c r="L6" s="57" t="s">
        <v>9</v>
      </c>
      <c r="M6" s="57" t="s">
        <v>10</v>
      </c>
      <c r="N6" s="57" t="s">
        <v>76</v>
      </c>
      <c r="O6" s="61" t="s">
        <v>11</v>
      </c>
      <c r="P6" s="65" t="s">
        <v>12</v>
      </c>
    </row>
    <row r="7" spans="1:16" ht="153" customHeight="1" x14ac:dyDescent="0.3">
      <c r="A7" s="51"/>
      <c r="B7" s="11"/>
      <c r="C7" s="56"/>
      <c r="D7" s="12" t="s">
        <v>13</v>
      </c>
      <c r="E7" s="12" t="s">
        <v>14</v>
      </c>
      <c r="F7" s="56"/>
      <c r="G7" s="62"/>
      <c r="H7" s="62"/>
      <c r="I7" s="64"/>
      <c r="J7" s="64"/>
      <c r="K7" s="56"/>
      <c r="L7" s="58"/>
      <c r="M7" s="58"/>
      <c r="N7" s="58"/>
      <c r="O7" s="62"/>
      <c r="P7" s="66"/>
    </row>
    <row r="8" spans="1:16" ht="37.5" customHeight="1" x14ac:dyDescent="0.3">
      <c r="A8" s="25">
        <v>1</v>
      </c>
      <c r="B8" s="13" t="s">
        <v>22</v>
      </c>
      <c r="C8" s="17" t="s">
        <v>23</v>
      </c>
      <c r="D8" s="13">
        <v>1956</v>
      </c>
      <c r="E8" s="13" t="s">
        <v>15</v>
      </c>
      <c r="F8" s="19" t="s">
        <v>24</v>
      </c>
      <c r="G8" s="13" t="s">
        <v>19</v>
      </c>
      <c r="H8" s="13">
        <v>2</v>
      </c>
      <c r="I8" s="15">
        <v>803.41</v>
      </c>
      <c r="J8" s="14">
        <v>489.8</v>
      </c>
      <c r="K8" s="20" t="s">
        <v>25</v>
      </c>
      <c r="L8" s="14">
        <f>I8*O8</f>
        <v>1205115</v>
      </c>
      <c r="M8" s="15">
        <f>I8*P8</f>
        <v>80903.387000000002</v>
      </c>
      <c r="N8" s="15">
        <f t="shared" ref="N8:N17" si="0">L8+M8</f>
        <v>1286018.3870000001</v>
      </c>
      <c r="O8" s="15">
        <v>1500</v>
      </c>
      <c r="P8" s="47">
        <v>100.7</v>
      </c>
    </row>
    <row r="9" spans="1:16" ht="37.5" customHeight="1" x14ac:dyDescent="0.3">
      <c r="A9" s="13"/>
      <c r="B9" s="13" t="s">
        <v>22</v>
      </c>
      <c r="C9" s="21"/>
      <c r="D9" s="13"/>
      <c r="E9" s="16"/>
      <c r="F9" s="19" t="s">
        <v>24</v>
      </c>
      <c r="G9" s="13" t="s">
        <v>19</v>
      </c>
      <c r="H9" s="13"/>
      <c r="I9" s="15"/>
      <c r="J9" s="14"/>
      <c r="K9" s="20" t="s">
        <v>26</v>
      </c>
      <c r="L9" s="14">
        <f>I8*O9</f>
        <v>288552.73560000001</v>
      </c>
      <c r="M9" s="15">
        <f>I8*P9</f>
        <v>23041.7988</v>
      </c>
      <c r="N9" s="15">
        <f t="shared" si="0"/>
        <v>311594.5344</v>
      </c>
      <c r="O9" s="15">
        <v>359.16</v>
      </c>
      <c r="P9" s="46">
        <v>28.68</v>
      </c>
    </row>
    <row r="10" spans="1:16" ht="56.25" customHeight="1" x14ac:dyDescent="0.3">
      <c r="A10" s="13"/>
      <c r="B10" s="13" t="s">
        <v>22</v>
      </c>
      <c r="C10" s="21"/>
      <c r="D10" s="13"/>
      <c r="E10" s="16"/>
      <c r="F10" s="19" t="s">
        <v>24</v>
      </c>
      <c r="G10" s="13" t="s">
        <v>19</v>
      </c>
      <c r="H10" s="13"/>
      <c r="I10" s="15"/>
      <c r="J10" s="14"/>
      <c r="K10" s="20" t="s">
        <v>27</v>
      </c>
      <c r="L10" s="14">
        <f>I8*O10</f>
        <v>84944.539300000004</v>
      </c>
      <c r="M10" s="15">
        <f>I8*P10</f>
        <v>20776.1826</v>
      </c>
      <c r="N10" s="15">
        <f t="shared" si="0"/>
        <v>105720.7219</v>
      </c>
      <c r="O10" s="15">
        <v>105.73</v>
      </c>
      <c r="P10" s="46">
        <v>25.86</v>
      </c>
    </row>
    <row r="11" spans="1:16" ht="37.5" customHeight="1" x14ac:dyDescent="0.3">
      <c r="A11" s="13"/>
      <c r="B11" s="13" t="s">
        <v>22</v>
      </c>
      <c r="C11" s="21"/>
      <c r="D11" s="13"/>
      <c r="E11" s="16"/>
      <c r="F11" s="19" t="s">
        <v>24</v>
      </c>
      <c r="G11" s="13" t="s">
        <v>19</v>
      </c>
      <c r="H11" s="13"/>
      <c r="I11" s="15"/>
      <c r="J11" s="14"/>
      <c r="K11" s="21" t="s">
        <v>28</v>
      </c>
      <c r="L11" s="14">
        <f>I8*O11</f>
        <v>74219.015799999994</v>
      </c>
      <c r="M11" s="15">
        <f>I8*P11</f>
        <v>12886.696399999999</v>
      </c>
      <c r="N11" s="15">
        <f t="shared" si="0"/>
        <v>87105.712199999994</v>
      </c>
      <c r="O11" s="15">
        <v>92.38</v>
      </c>
      <c r="P11" s="46">
        <v>16.04</v>
      </c>
    </row>
    <row r="12" spans="1:16" ht="37.5" customHeight="1" x14ac:dyDescent="0.3">
      <c r="A12" s="13">
        <v>2</v>
      </c>
      <c r="B12" s="13" t="s">
        <v>22</v>
      </c>
      <c r="C12" s="17" t="s">
        <v>29</v>
      </c>
      <c r="D12" s="13">
        <v>1956</v>
      </c>
      <c r="E12" s="13" t="s">
        <v>15</v>
      </c>
      <c r="F12" s="19" t="s">
        <v>24</v>
      </c>
      <c r="G12" s="22" t="s">
        <v>30</v>
      </c>
      <c r="H12" s="13">
        <v>2</v>
      </c>
      <c r="I12" s="15">
        <v>440.25</v>
      </c>
      <c r="J12" s="14">
        <v>256</v>
      </c>
      <c r="K12" s="20" t="s">
        <v>26</v>
      </c>
      <c r="L12" s="14">
        <f>I12*O12</f>
        <v>158120.19</v>
      </c>
      <c r="M12" s="15">
        <f>I12*P12</f>
        <v>12626.369999999999</v>
      </c>
      <c r="N12" s="15">
        <f t="shared" si="0"/>
        <v>170746.56</v>
      </c>
      <c r="O12" s="15">
        <v>359.16</v>
      </c>
      <c r="P12" s="46">
        <v>28.68</v>
      </c>
    </row>
    <row r="13" spans="1:16" ht="56.25" customHeight="1" x14ac:dyDescent="0.3">
      <c r="A13" s="13"/>
      <c r="B13" s="13" t="s">
        <v>22</v>
      </c>
      <c r="C13" s="21"/>
      <c r="D13" s="13"/>
      <c r="E13" s="13"/>
      <c r="F13" s="19" t="s">
        <v>24</v>
      </c>
      <c r="G13" s="22" t="s">
        <v>30</v>
      </c>
      <c r="H13" s="13"/>
      <c r="I13" s="15"/>
      <c r="J13" s="14"/>
      <c r="K13" s="20" t="s">
        <v>27</v>
      </c>
      <c r="L13" s="14">
        <f>I12*O13</f>
        <v>46547.6325</v>
      </c>
      <c r="M13" s="15">
        <f>I12*P13</f>
        <v>11384.865</v>
      </c>
      <c r="N13" s="15">
        <f t="shared" si="0"/>
        <v>57932.497499999998</v>
      </c>
      <c r="O13" s="15">
        <v>105.73</v>
      </c>
      <c r="P13" s="46">
        <v>25.86</v>
      </c>
    </row>
    <row r="14" spans="1:16" ht="37.5" customHeight="1" x14ac:dyDescent="0.3">
      <c r="A14" s="13"/>
      <c r="B14" s="13" t="s">
        <v>22</v>
      </c>
      <c r="C14" s="21"/>
      <c r="D14" s="13"/>
      <c r="E14" s="13"/>
      <c r="F14" s="19" t="s">
        <v>24</v>
      </c>
      <c r="G14" s="22" t="s">
        <v>30</v>
      </c>
      <c r="H14" s="13"/>
      <c r="I14" s="15"/>
      <c r="J14" s="14"/>
      <c r="K14" s="21" t="s">
        <v>28</v>
      </c>
      <c r="L14" s="14">
        <f>I12*O14</f>
        <v>40670.294999999998</v>
      </c>
      <c r="M14" s="15">
        <f>I12*P14</f>
        <v>7061.61</v>
      </c>
      <c r="N14" s="15">
        <f t="shared" si="0"/>
        <v>47731.904999999999</v>
      </c>
      <c r="O14" s="15">
        <v>92.38</v>
      </c>
      <c r="P14" s="46">
        <v>16.04</v>
      </c>
    </row>
    <row r="15" spans="1:16" ht="37.5" customHeight="1" x14ac:dyDescent="0.3">
      <c r="A15" s="13"/>
      <c r="B15" s="13" t="s">
        <v>22</v>
      </c>
      <c r="C15" s="21"/>
      <c r="D15" s="13"/>
      <c r="E15" s="13"/>
      <c r="F15" s="19" t="s">
        <v>24</v>
      </c>
      <c r="G15" s="22" t="s">
        <v>30</v>
      </c>
      <c r="H15" s="13"/>
      <c r="I15" s="15"/>
      <c r="J15" s="14"/>
      <c r="K15" s="18" t="s">
        <v>20</v>
      </c>
      <c r="L15" s="14">
        <f>I12*O15</f>
        <v>129098.91</v>
      </c>
      <c r="M15" s="15">
        <f>I12*P15</f>
        <v>12820.08</v>
      </c>
      <c r="N15" s="15">
        <f t="shared" si="0"/>
        <v>141918.99</v>
      </c>
      <c r="O15" s="15">
        <v>293.24</v>
      </c>
      <c r="P15" s="46">
        <v>29.12</v>
      </c>
    </row>
    <row r="16" spans="1:16" ht="18.75" customHeight="1" x14ac:dyDescent="0.3">
      <c r="A16" s="13"/>
      <c r="B16" s="13" t="s">
        <v>22</v>
      </c>
      <c r="C16" s="21"/>
      <c r="D16" s="13"/>
      <c r="E16" s="13"/>
      <c r="F16" s="19" t="s">
        <v>24</v>
      </c>
      <c r="G16" s="22" t="s">
        <v>30</v>
      </c>
      <c r="H16" s="13"/>
      <c r="I16" s="15"/>
      <c r="J16" s="14"/>
      <c r="K16" s="20" t="s">
        <v>25</v>
      </c>
      <c r="L16" s="14">
        <f>I12*O16</f>
        <v>660375</v>
      </c>
      <c r="M16" s="15">
        <f>I12*P16</f>
        <v>44333.175000000003</v>
      </c>
      <c r="N16" s="15">
        <f t="shared" si="0"/>
        <v>704708.17500000005</v>
      </c>
      <c r="O16" s="15">
        <v>1500</v>
      </c>
      <c r="P16" s="47">
        <v>100.7</v>
      </c>
    </row>
    <row r="17" spans="1:16" ht="37.5" customHeight="1" x14ac:dyDescent="0.3">
      <c r="A17" s="13">
        <v>3</v>
      </c>
      <c r="B17" s="13" t="s">
        <v>22</v>
      </c>
      <c r="C17" s="17" t="s">
        <v>31</v>
      </c>
      <c r="D17" s="13">
        <v>1957</v>
      </c>
      <c r="E17" s="13" t="s">
        <v>15</v>
      </c>
      <c r="F17" s="19" t="s">
        <v>24</v>
      </c>
      <c r="G17" s="13" t="s">
        <v>19</v>
      </c>
      <c r="H17" s="13">
        <v>2</v>
      </c>
      <c r="I17" s="15">
        <v>798</v>
      </c>
      <c r="J17" s="14">
        <v>493.1</v>
      </c>
      <c r="K17" s="20" t="s">
        <v>25</v>
      </c>
      <c r="L17" s="14">
        <f>I17*O17</f>
        <v>1197000</v>
      </c>
      <c r="M17" s="15">
        <f>I17*P17</f>
        <v>80358.600000000006</v>
      </c>
      <c r="N17" s="15">
        <f t="shared" si="0"/>
        <v>1277358.6000000001</v>
      </c>
      <c r="O17" s="15">
        <v>1500</v>
      </c>
      <c r="P17" s="47">
        <v>100.7</v>
      </c>
    </row>
    <row r="18" spans="1:16" ht="37.5" customHeight="1" x14ac:dyDescent="0.3">
      <c r="A18" s="13"/>
      <c r="B18" s="13" t="s">
        <v>22</v>
      </c>
      <c r="C18" s="21"/>
      <c r="D18" s="13"/>
      <c r="E18" s="16"/>
      <c r="F18" s="19"/>
      <c r="G18" s="13"/>
      <c r="H18" s="13"/>
      <c r="I18" s="15"/>
      <c r="J18" s="14"/>
      <c r="K18" s="20" t="s">
        <v>26</v>
      </c>
      <c r="L18" s="49">
        <v>286609.68</v>
      </c>
      <c r="M18" s="50">
        <v>22886.639999999999</v>
      </c>
      <c r="N18" s="15">
        <v>309496.32000000001</v>
      </c>
      <c r="O18" s="15">
        <v>359.16</v>
      </c>
      <c r="P18" s="46">
        <v>28.68</v>
      </c>
    </row>
    <row r="19" spans="1:16" ht="56.25" customHeight="1" x14ac:dyDescent="0.3">
      <c r="A19" s="13"/>
      <c r="B19" s="13" t="s">
        <v>22</v>
      </c>
      <c r="C19" s="21"/>
      <c r="D19" s="13"/>
      <c r="E19" s="16"/>
      <c r="F19" s="19" t="s">
        <v>24</v>
      </c>
      <c r="G19" s="13" t="s">
        <v>19</v>
      </c>
      <c r="H19" s="13"/>
      <c r="I19" s="15"/>
      <c r="J19" s="14"/>
      <c r="K19" s="20" t="s">
        <v>27</v>
      </c>
      <c r="L19" s="14">
        <f>I17*O19</f>
        <v>84372.540000000008</v>
      </c>
      <c r="M19" s="15">
        <f>I17*P19</f>
        <v>20636.28</v>
      </c>
      <c r="N19" s="15">
        <f t="shared" ref="N19:N48" si="1">L19+M19</f>
        <v>105008.82</v>
      </c>
      <c r="O19" s="15">
        <v>105.73</v>
      </c>
      <c r="P19" s="46">
        <v>25.86</v>
      </c>
    </row>
    <row r="20" spans="1:16" ht="37.5" customHeight="1" x14ac:dyDescent="0.3">
      <c r="A20" s="13"/>
      <c r="B20" s="13" t="s">
        <v>22</v>
      </c>
      <c r="C20" s="21"/>
      <c r="D20" s="13"/>
      <c r="E20" s="16"/>
      <c r="F20" s="19" t="s">
        <v>24</v>
      </c>
      <c r="G20" s="13" t="s">
        <v>19</v>
      </c>
      <c r="H20" s="13"/>
      <c r="I20" s="15"/>
      <c r="J20" s="14"/>
      <c r="K20" s="21" t="s">
        <v>28</v>
      </c>
      <c r="L20" s="14">
        <f>I17*O20</f>
        <v>73719.239999999991</v>
      </c>
      <c r="M20" s="15">
        <f>I17*P20</f>
        <v>12799.92</v>
      </c>
      <c r="N20" s="15">
        <f t="shared" si="1"/>
        <v>86519.159999999989</v>
      </c>
      <c r="O20" s="15">
        <v>92.38</v>
      </c>
      <c r="P20" s="46">
        <v>16.04</v>
      </c>
    </row>
    <row r="21" spans="1:16" ht="37.5" customHeight="1" x14ac:dyDescent="0.3">
      <c r="A21" s="13">
        <v>4</v>
      </c>
      <c r="B21" s="13" t="s">
        <v>22</v>
      </c>
      <c r="C21" s="17" t="s">
        <v>32</v>
      </c>
      <c r="D21" s="13">
        <v>1957</v>
      </c>
      <c r="E21" s="13" t="s">
        <v>15</v>
      </c>
      <c r="F21" s="19" t="s">
        <v>24</v>
      </c>
      <c r="G21" s="13" t="s">
        <v>19</v>
      </c>
      <c r="H21" s="13">
        <v>2</v>
      </c>
      <c r="I21" s="15">
        <v>899.34</v>
      </c>
      <c r="J21" s="14">
        <v>552.76</v>
      </c>
      <c r="K21" s="20" t="s">
        <v>26</v>
      </c>
      <c r="L21" s="14">
        <f>I21*O21</f>
        <v>323006.95440000005</v>
      </c>
      <c r="M21" s="15">
        <f>I21*P21</f>
        <v>25793.071200000002</v>
      </c>
      <c r="N21" s="15">
        <f t="shared" si="1"/>
        <v>348800.02560000005</v>
      </c>
      <c r="O21" s="15">
        <v>359.16</v>
      </c>
      <c r="P21" s="46">
        <v>28.68</v>
      </c>
    </row>
    <row r="22" spans="1:16" ht="56.25" customHeight="1" x14ac:dyDescent="0.3">
      <c r="A22" s="13"/>
      <c r="B22" s="13" t="s">
        <v>22</v>
      </c>
      <c r="C22" s="23"/>
      <c r="D22" s="13"/>
      <c r="E22" s="13"/>
      <c r="F22" s="19" t="s">
        <v>24</v>
      </c>
      <c r="G22" s="13" t="s">
        <v>19</v>
      </c>
      <c r="H22" s="13"/>
      <c r="I22" s="15"/>
      <c r="J22" s="14"/>
      <c r="K22" s="20" t="s">
        <v>27</v>
      </c>
      <c r="L22" s="14">
        <f>I21*O22</f>
        <v>95087.218200000003</v>
      </c>
      <c r="M22" s="15">
        <f>I21*P22</f>
        <v>23256.932400000002</v>
      </c>
      <c r="N22" s="15">
        <f t="shared" si="1"/>
        <v>118344.15060000001</v>
      </c>
      <c r="O22" s="15">
        <v>105.73</v>
      </c>
      <c r="P22" s="46">
        <v>25.86</v>
      </c>
    </row>
    <row r="23" spans="1:16" ht="37.5" customHeight="1" x14ac:dyDescent="0.3">
      <c r="A23" s="13"/>
      <c r="B23" s="13" t="s">
        <v>22</v>
      </c>
      <c r="C23" s="23"/>
      <c r="D23" s="13"/>
      <c r="E23" s="13"/>
      <c r="F23" s="19" t="s">
        <v>24</v>
      </c>
      <c r="G23" s="13" t="s">
        <v>19</v>
      </c>
      <c r="H23" s="13"/>
      <c r="I23" s="15"/>
      <c r="J23" s="14"/>
      <c r="K23" s="21" t="s">
        <v>28</v>
      </c>
      <c r="L23" s="14">
        <f>I21*O23</f>
        <v>83081.029200000004</v>
      </c>
      <c r="M23" s="15">
        <f>I21*P23</f>
        <v>14425.4136</v>
      </c>
      <c r="N23" s="15">
        <f t="shared" si="1"/>
        <v>97506.442800000004</v>
      </c>
      <c r="O23" s="15">
        <v>92.38</v>
      </c>
      <c r="P23" s="46">
        <v>16.04</v>
      </c>
    </row>
    <row r="24" spans="1:16" ht="37.5" customHeight="1" x14ac:dyDescent="0.3">
      <c r="A24" s="13"/>
      <c r="B24" s="13" t="s">
        <v>22</v>
      </c>
      <c r="C24" s="23"/>
      <c r="D24" s="13"/>
      <c r="E24" s="13"/>
      <c r="F24" s="19" t="s">
        <v>24</v>
      </c>
      <c r="G24" s="13" t="s">
        <v>19</v>
      </c>
      <c r="H24" s="13"/>
      <c r="I24" s="15"/>
      <c r="J24" s="14"/>
      <c r="K24" s="18" t="s">
        <v>20</v>
      </c>
      <c r="L24" s="14">
        <f>I21*O24</f>
        <v>263722.46160000004</v>
      </c>
      <c r="M24" s="15">
        <f>I21*P24</f>
        <v>26188.7808</v>
      </c>
      <c r="N24" s="15">
        <f t="shared" si="1"/>
        <v>289911.24240000005</v>
      </c>
      <c r="O24" s="15">
        <v>293.24</v>
      </c>
      <c r="P24" s="46">
        <v>29.12</v>
      </c>
    </row>
    <row r="25" spans="1:16" ht="18.75" customHeight="1" x14ac:dyDescent="0.3">
      <c r="A25" s="13"/>
      <c r="B25" s="13" t="s">
        <v>22</v>
      </c>
      <c r="C25" s="23"/>
      <c r="D25" s="13"/>
      <c r="E25" s="13"/>
      <c r="F25" s="19" t="s">
        <v>24</v>
      </c>
      <c r="G25" s="13" t="s">
        <v>19</v>
      </c>
      <c r="H25" s="13"/>
      <c r="I25" s="15"/>
      <c r="J25" s="14"/>
      <c r="K25" s="20" t="s">
        <v>25</v>
      </c>
      <c r="L25" s="14">
        <f>I21*O25</f>
        <v>1349010</v>
      </c>
      <c r="M25" s="15">
        <f>I21*P25</f>
        <v>90563.538</v>
      </c>
      <c r="N25" s="15">
        <f t="shared" si="1"/>
        <v>1439573.5379999999</v>
      </c>
      <c r="O25" s="15">
        <v>1500</v>
      </c>
      <c r="P25" s="47">
        <v>100.7</v>
      </c>
    </row>
    <row r="26" spans="1:16" ht="37.5" customHeight="1" x14ac:dyDescent="0.3">
      <c r="A26" s="13">
        <v>5</v>
      </c>
      <c r="B26" s="13" t="s">
        <v>22</v>
      </c>
      <c r="C26" s="17" t="s">
        <v>33</v>
      </c>
      <c r="D26" s="13">
        <v>1956</v>
      </c>
      <c r="E26" s="13" t="s">
        <v>15</v>
      </c>
      <c r="F26" s="19" t="s">
        <v>24</v>
      </c>
      <c r="G26" s="13" t="s">
        <v>19</v>
      </c>
      <c r="H26" s="13">
        <v>2</v>
      </c>
      <c r="I26" s="15">
        <v>641.70000000000005</v>
      </c>
      <c r="J26" s="14">
        <v>394.3</v>
      </c>
      <c r="K26" s="20" t="s">
        <v>26</v>
      </c>
      <c r="L26" s="14">
        <f>I26*O26</f>
        <v>230472.97200000004</v>
      </c>
      <c r="M26" s="15">
        <f>I26*P26</f>
        <v>18403.956000000002</v>
      </c>
      <c r="N26" s="15">
        <f t="shared" si="1"/>
        <v>248876.92800000004</v>
      </c>
      <c r="O26" s="15">
        <v>359.16</v>
      </c>
      <c r="P26" s="46">
        <v>28.68</v>
      </c>
    </row>
    <row r="27" spans="1:16" ht="56.25" customHeight="1" x14ac:dyDescent="0.3">
      <c r="A27" s="13"/>
      <c r="B27" s="13" t="s">
        <v>22</v>
      </c>
      <c r="C27" s="21"/>
      <c r="D27" s="13"/>
      <c r="E27" s="13"/>
      <c r="F27" s="19" t="s">
        <v>24</v>
      </c>
      <c r="G27" s="13" t="s">
        <v>19</v>
      </c>
      <c r="H27" s="13"/>
      <c r="I27" s="15"/>
      <c r="J27" s="14"/>
      <c r="K27" s="20" t="s">
        <v>27</v>
      </c>
      <c r="L27" s="14">
        <f>I26*O27</f>
        <v>67846.941000000006</v>
      </c>
      <c r="M27" s="15">
        <f>I26*P27</f>
        <v>16594.362000000001</v>
      </c>
      <c r="N27" s="15">
        <f t="shared" si="1"/>
        <v>84441.303000000014</v>
      </c>
      <c r="O27" s="15">
        <v>105.73</v>
      </c>
      <c r="P27" s="46">
        <v>25.86</v>
      </c>
    </row>
    <row r="28" spans="1:16" ht="37.5" customHeight="1" x14ac:dyDescent="0.3">
      <c r="A28" s="13"/>
      <c r="B28" s="13" t="s">
        <v>22</v>
      </c>
      <c r="C28" s="21"/>
      <c r="D28" s="13"/>
      <c r="E28" s="13"/>
      <c r="F28" s="19" t="s">
        <v>24</v>
      </c>
      <c r="G28" s="13" t="s">
        <v>19</v>
      </c>
      <c r="H28" s="13"/>
      <c r="I28" s="15"/>
      <c r="J28" s="14"/>
      <c r="K28" s="21" t="s">
        <v>28</v>
      </c>
      <c r="L28" s="14">
        <f>I26*O28</f>
        <v>59280.245999999999</v>
      </c>
      <c r="M28" s="15">
        <f>I26*P28</f>
        <v>10292.868</v>
      </c>
      <c r="N28" s="15">
        <f t="shared" si="1"/>
        <v>69573.114000000001</v>
      </c>
      <c r="O28" s="15">
        <v>92.38</v>
      </c>
      <c r="P28" s="46">
        <v>16.04</v>
      </c>
    </row>
    <row r="29" spans="1:16" ht="37.5" customHeight="1" x14ac:dyDescent="0.3">
      <c r="A29" s="13"/>
      <c r="B29" s="13" t="s">
        <v>22</v>
      </c>
      <c r="C29" s="21"/>
      <c r="D29" s="13"/>
      <c r="E29" s="13"/>
      <c r="F29" s="19" t="s">
        <v>24</v>
      </c>
      <c r="G29" s="13" t="s">
        <v>19</v>
      </c>
      <c r="H29" s="13"/>
      <c r="I29" s="15"/>
      <c r="J29" s="14"/>
      <c r="K29" s="18" t="s">
        <v>20</v>
      </c>
      <c r="L29" s="14">
        <f>I26*O29</f>
        <v>188172.10800000001</v>
      </c>
      <c r="M29" s="15">
        <f>I26*P29</f>
        <v>18686.304000000004</v>
      </c>
      <c r="N29" s="15">
        <f t="shared" si="1"/>
        <v>206858.41200000001</v>
      </c>
      <c r="O29" s="15">
        <v>293.24</v>
      </c>
      <c r="P29" s="46">
        <v>29.12</v>
      </c>
    </row>
    <row r="30" spans="1:16" ht="37.5" customHeight="1" x14ac:dyDescent="0.3">
      <c r="A30" s="13">
        <v>6</v>
      </c>
      <c r="B30" s="13" t="s">
        <v>22</v>
      </c>
      <c r="C30" s="17" t="s">
        <v>34</v>
      </c>
      <c r="D30" s="13">
        <v>1954</v>
      </c>
      <c r="E30" s="13" t="s">
        <v>15</v>
      </c>
      <c r="F30" s="19" t="s">
        <v>24</v>
      </c>
      <c r="G30" s="13" t="s">
        <v>19</v>
      </c>
      <c r="H30" s="13">
        <v>2</v>
      </c>
      <c r="I30" s="15">
        <v>603.9</v>
      </c>
      <c r="J30" s="14">
        <v>376.6</v>
      </c>
      <c r="K30" s="20" t="s">
        <v>26</v>
      </c>
      <c r="L30" s="14">
        <f>I30*O30</f>
        <v>216896.72400000002</v>
      </c>
      <c r="M30" s="15">
        <f>I30*P30</f>
        <v>17319.851999999999</v>
      </c>
      <c r="N30" s="15">
        <f t="shared" si="1"/>
        <v>234216.576</v>
      </c>
      <c r="O30" s="15">
        <v>359.16</v>
      </c>
      <c r="P30" s="46">
        <v>28.68</v>
      </c>
    </row>
    <row r="31" spans="1:16" ht="56.25" customHeight="1" x14ac:dyDescent="0.3">
      <c r="A31" s="13"/>
      <c r="B31" s="13" t="s">
        <v>22</v>
      </c>
      <c r="C31" s="21"/>
      <c r="D31" s="13"/>
      <c r="E31" s="13"/>
      <c r="F31" s="19" t="s">
        <v>24</v>
      </c>
      <c r="G31" s="13" t="s">
        <v>19</v>
      </c>
      <c r="H31" s="13"/>
      <c r="I31" s="15"/>
      <c r="J31" s="14"/>
      <c r="K31" s="20" t="s">
        <v>27</v>
      </c>
      <c r="L31" s="14">
        <f>I30*O31</f>
        <v>63850.347000000002</v>
      </c>
      <c r="M31" s="15">
        <f>I30*P31</f>
        <v>15616.853999999999</v>
      </c>
      <c r="N31" s="15">
        <f t="shared" si="1"/>
        <v>79467.201000000001</v>
      </c>
      <c r="O31" s="15">
        <v>105.73</v>
      </c>
      <c r="P31" s="46">
        <v>25.86</v>
      </c>
    </row>
    <row r="32" spans="1:16" ht="37.5" customHeight="1" x14ac:dyDescent="0.3">
      <c r="A32" s="13"/>
      <c r="B32" s="13" t="s">
        <v>22</v>
      </c>
      <c r="C32" s="21"/>
      <c r="D32" s="13"/>
      <c r="E32" s="13"/>
      <c r="F32" s="19" t="s">
        <v>24</v>
      </c>
      <c r="G32" s="13" t="s">
        <v>19</v>
      </c>
      <c r="H32" s="13"/>
      <c r="I32" s="15"/>
      <c r="J32" s="14"/>
      <c r="K32" s="21" t="s">
        <v>28</v>
      </c>
      <c r="L32" s="14">
        <f>I30*O32</f>
        <v>55788.281999999992</v>
      </c>
      <c r="M32" s="15">
        <f>I30*P32</f>
        <v>9686.5559999999987</v>
      </c>
      <c r="N32" s="15">
        <f t="shared" si="1"/>
        <v>65474.837999999989</v>
      </c>
      <c r="O32" s="15">
        <v>92.38</v>
      </c>
      <c r="P32" s="46">
        <v>16.04</v>
      </c>
    </row>
    <row r="33" spans="1:16" ht="37.5" customHeight="1" x14ac:dyDescent="0.3">
      <c r="A33" s="13"/>
      <c r="B33" s="13" t="s">
        <v>22</v>
      </c>
      <c r="C33" s="21"/>
      <c r="D33" s="13"/>
      <c r="E33" s="13"/>
      <c r="F33" s="19" t="s">
        <v>24</v>
      </c>
      <c r="G33" s="13" t="s">
        <v>19</v>
      </c>
      <c r="H33" s="13"/>
      <c r="I33" s="15"/>
      <c r="J33" s="14"/>
      <c r="K33" s="18" t="s">
        <v>20</v>
      </c>
      <c r="L33" s="14">
        <f>I30*O33</f>
        <v>177087.636</v>
      </c>
      <c r="M33" s="15">
        <f>I30*P33</f>
        <v>17585.567999999999</v>
      </c>
      <c r="N33" s="15">
        <f t="shared" si="1"/>
        <v>194673.204</v>
      </c>
      <c r="O33" s="15">
        <v>293.24</v>
      </c>
      <c r="P33" s="46">
        <v>29.12</v>
      </c>
    </row>
    <row r="34" spans="1:16" ht="18.75" customHeight="1" x14ac:dyDescent="0.3">
      <c r="A34" s="13"/>
      <c r="B34" s="13" t="s">
        <v>22</v>
      </c>
      <c r="C34" s="21"/>
      <c r="D34" s="13"/>
      <c r="E34" s="13"/>
      <c r="F34" s="19" t="s">
        <v>24</v>
      </c>
      <c r="G34" s="13" t="s">
        <v>19</v>
      </c>
      <c r="H34" s="13"/>
      <c r="I34" s="15"/>
      <c r="J34" s="14"/>
      <c r="K34" s="20" t="s">
        <v>25</v>
      </c>
      <c r="L34" s="14">
        <f>I30*O34</f>
        <v>905850</v>
      </c>
      <c r="M34" s="15">
        <f>I30*P34</f>
        <v>60812.729999999996</v>
      </c>
      <c r="N34" s="15">
        <f t="shared" si="1"/>
        <v>966662.73</v>
      </c>
      <c r="O34" s="15">
        <v>1500</v>
      </c>
      <c r="P34" s="47">
        <v>100.7</v>
      </c>
    </row>
    <row r="35" spans="1:16" ht="37.5" customHeight="1" x14ac:dyDescent="0.3">
      <c r="A35" s="13">
        <v>7</v>
      </c>
      <c r="B35" s="13" t="s">
        <v>22</v>
      </c>
      <c r="C35" s="17" t="s">
        <v>35</v>
      </c>
      <c r="D35" s="13">
        <v>1954</v>
      </c>
      <c r="E35" s="13" t="s">
        <v>15</v>
      </c>
      <c r="F35" s="19" t="s">
        <v>24</v>
      </c>
      <c r="G35" s="13" t="s">
        <v>19</v>
      </c>
      <c r="H35" s="13">
        <v>2</v>
      </c>
      <c r="I35" s="15">
        <v>695.6</v>
      </c>
      <c r="J35" s="14">
        <v>411.1</v>
      </c>
      <c r="K35" s="20" t="s">
        <v>26</v>
      </c>
      <c r="L35" s="14">
        <f>I35*O35</f>
        <v>249831.69600000003</v>
      </c>
      <c r="M35" s="15">
        <f>I35*P35</f>
        <v>19949.808000000001</v>
      </c>
      <c r="N35" s="15">
        <f t="shared" si="1"/>
        <v>269781.50400000002</v>
      </c>
      <c r="O35" s="15">
        <v>359.16</v>
      </c>
      <c r="P35" s="46">
        <v>28.68</v>
      </c>
    </row>
    <row r="36" spans="1:16" ht="56.25" customHeight="1" x14ac:dyDescent="0.3">
      <c r="A36" s="13"/>
      <c r="B36" s="13" t="s">
        <v>22</v>
      </c>
      <c r="C36" s="23"/>
      <c r="D36" s="13"/>
      <c r="E36" s="13"/>
      <c r="F36" s="19" t="s">
        <v>24</v>
      </c>
      <c r="G36" s="13" t="s">
        <v>19</v>
      </c>
      <c r="H36" s="13"/>
      <c r="I36" s="15"/>
      <c r="J36" s="14"/>
      <c r="K36" s="20" t="s">
        <v>27</v>
      </c>
      <c r="L36" s="14">
        <f>I35*O36</f>
        <v>73545.788</v>
      </c>
      <c r="M36" s="15">
        <f>I35*P36</f>
        <v>17988.216</v>
      </c>
      <c r="N36" s="15">
        <f t="shared" si="1"/>
        <v>91534.004000000001</v>
      </c>
      <c r="O36" s="15">
        <v>105.73</v>
      </c>
      <c r="P36" s="46">
        <v>25.86</v>
      </c>
    </row>
    <row r="37" spans="1:16" ht="37.5" customHeight="1" x14ac:dyDescent="0.3">
      <c r="A37" s="13"/>
      <c r="B37" s="13" t="s">
        <v>22</v>
      </c>
      <c r="C37" s="23"/>
      <c r="D37" s="13"/>
      <c r="E37" s="13"/>
      <c r="F37" s="19" t="s">
        <v>24</v>
      </c>
      <c r="G37" s="13" t="s">
        <v>19</v>
      </c>
      <c r="H37" s="13"/>
      <c r="I37" s="15"/>
      <c r="J37" s="14"/>
      <c r="K37" s="21" t="s">
        <v>28</v>
      </c>
      <c r="L37" s="14">
        <f>I35*O37</f>
        <v>64259.527999999998</v>
      </c>
      <c r="M37" s="15">
        <f>I35*P37</f>
        <v>11157.423999999999</v>
      </c>
      <c r="N37" s="15">
        <f t="shared" si="1"/>
        <v>75416.95199999999</v>
      </c>
      <c r="O37" s="15">
        <v>92.38</v>
      </c>
      <c r="P37" s="46">
        <v>16.04</v>
      </c>
    </row>
    <row r="38" spans="1:16" ht="37.5" customHeight="1" x14ac:dyDescent="0.3">
      <c r="A38" s="13"/>
      <c r="B38" s="13" t="s">
        <v>22</v>
      </c>
      <c r="C38" s="23"/>
      <c r="D38" s="13"/>
      <c r="E38" s="13"/>
      <c r="F38" s="19" t="s">
        <v>24</v>
      </c>
      <c r="G38" s="13" t="s">
        <v>19</v>
      </c>
      <c r="H38" s="13"/>
      <c r="I38" s="15"/>
      <c r="J38" s="14"/>
      <c r="K38" s="18" t="s">
        <v>20</v>
      </c>
      <c r="L38" s="14">
        <f>I35*O38</f>
        <v>203977.74400000001</v>
      </c>
      <c r="M38" s="15">
        <f>I35*P38</f>
        <v>20255.872000000003</v>
      </c>
      <c r="N38" s="15">
        <f t="shared" si="1"/>
        <v>224233.61600000001</v>
      </c>
      <c r="O38" s="15">
        <v>293.24</v>
      </c>
      <c r="P38" s="46">
        <v>29.12</v>
      </c>
    </row>
    <row r="39" spans="1:16" ht="18.75" customHeight="1" x14ac:dyDescent="0.3">
      <c r="A39" s="13"/>
      <c r="B39" s="13" t="s">
        <v>22</v>
      </c>
      <c r="C39" s="23"/>
      <c r="D39" s="13"/>
      <c r="E39" s="13"/>
      <c r="F39" s="19" t="s">
        <v>24</v>
      </c>
      <c r="G39" s="13" t="s">
        <v>19</v>
      </c>
      <c r="H39" s="13"/>
      <c r="I39" s="15"/>
      <c r="J39" s="14"/>
      <c r="K39" s="20" t="s">
        <v>25</v>
      </c>
      <c r="L39" s="14">
        <f>I35*O39</f>
        <v>1043400</v>
      </c>
      <c r="M39" s="15">
        <f>I35*P39</f>
        <v>70046.92</v>
      </c>
      <c r="N39" s="15">
        <f t="shared" si="1"/>
        <v>1113446.92</v>
      </c>
      <c r="O39" s="15">
        <v>1500</v>
      </c>
      <c r="P39" s="47">
        <v>100.7</v>
      </c>
    </row>
    <row r="40" spans="1:16" ht="37.5" customHeight="1" x14ac:dyDescent="0.3">
      <c r="A40" s="13">
        <v>8</v>
      </c>
      <c r="B40" s="13" t="s">
        <v>22</v>
      </c>
      <c r="C40" s="17" t="s">
        <v>36</v>
      </c>
      <c r="D40" s="13">
        <v>1965</v>
      </c>
      <c r="E40" s="13" t="s">
        <v>15</v>
      </c>
      <c r="F40" s="19" t="s">
        <v>37</v>
      </c>
      <c r="G40" s="13" t="s">
        <v>16</v>
      </c>
      <c r="H40" s="13">
        <v>5</v>
      </c>
      <c r="I40" s="15">
        <v>2458.6799999999998</v>
      </c>
      <c r="J40" s="14">
        <v>1724.7</v>
      </c>
      <c r="K40" s="18" t="s">
        <v>20</v>
      </c>
      <c r="L40" s="14">
        <f>I40*O40</f>
        <v>484359.95999999996</v>
      </c>
      <c r="M40" s="15">
        <f>I40*P40</f>
        <v>50845.502399999998</v>
      </c>
      <c r="N40" s="15">
        <f t="shared" si="1"/>
        <v>535205.46239999996</v>
      </c>
      <c r="O40" s="15">
        <v>197</v>
      </c>
      <c r="P40" s="46">
        <v>20.68</v>
      </c>
    </row>
    <row r="41" spans="1:16" ht="18.75" customHeight="1" x14ac:dyDescent="0.3">
      <c r="A41" s="13"/>
      <c r="B41" s="13" t="s">
        <v>22</v>
      </c>
      <c r="C41" s="21"/>
      <c r="D41" s="13"/>
      <c r="E41" s="13"/>
      <c r="F41" s="19" t="s">
        <v>37</v>
      </c>
      <c r="G41" s="13" t="s">
        <v>16</v>
      </c>
      <c r="H41" s="13"/>
      <c r="I41" s="15"/>
      <c r="J41" s="14"/>
      <c r="K41" s="20" t="s">
        <v>25</v>
      </c>
      <c r="L41" s="14">
        <f>I40*O41</f>
        <v>2660783.4959999998</v>
      </c>
      <c r="M41" s="15">
        <f>I40*P41</f>
        <v>78677.759999999995</v>
      </c>
      <c r="N41" s="15">
        <f t="shared" si="1"/>
        <v>2739461.2559999996</v>
      </c>
      <c r="O41" s="24">
        <v>1082.2</v>
      </c>
      <c r="P41" s="48">
        <v>32</v>
      </c>
    </row>
    <row r="42" spans="1:16" ht="37.5" customHeight="1" x14ac:dyDescent="0.3">
      <c r="A42" s="13"/>
      <c r="B42" s="13" t="s">
        <v>22</v>
      </c>
      <c r="C42" s="21"/>
      <c r="D42" s="13"/>
      <c r="E42" s="13"/>
      <c r="F42" s="19" t="s">
        <v>37</v>
      </c>
      <c r="G42" s="13" t="s">
        <v>16</v>
      </c>
      <c r="H42" s="13"/>
      <c r="I42" s="15"/>
      <c r="J42" s="14"/>
      <c r="K42" s="20" t="s">
        <v>26</v>
      </c>
      <c r="L42" s="14">
        <f>I40*O42</f>
        <v>833492.5199999999</v>
      </c>
      <c r="M42" s="15">
        <f>I40*P42</f>
        <v>51878.148000000001</v>
      </c>
      <c r="N42" s="15">
        <f t="shared" si="1"/>
        <v>885370.66799999995</v>
      </c>
      <c r="O42" s="24">
        <v>339</v>
      </c>
      <c r="P42" s="48">
        <v>21.1</v>
      </c>
    </row>
    <row r="43" spans="1:16" ht="37.5" customHeight="1" x14ac:dyDescent="0.3">
      <c r="A43" s="13">
        <v>9</v>
      </c>
      <c r="B43" s="13" t="s">
        <v>22</v>
      </c>
      <c r="C43" s="17" t="s">
        <v>38</v>
      </c>
      <c r="D43" s="13">
        <v>1993</v>
      </c>
      <c r="E43" s="13" t="s">
        <v>15</v>
      </c>
      <c r="F43" s="19" t="s">
        <v>37</v>
      </c>
      <c r="G43" s="13" t="s">
        <v>39</v>
      </c>
      <c r="H43" s="13">
        <v>5</v>
      </c>
      <c r="I43" s="15">
        <v>4905.79</v>
      </c>
      <c r="J43" s="14">
        <v>3137.8</v>
      </c>
      <c r="K43" s="18" t="s">
        <v>20</v>
      </c>
      <c r="L43" s="14">
        <f>I43*O43</f>
        <v>966440.63</v>
      </c>
      <c r="M43" s="15">
        <f>I43*P43</f>
        <v>101451.7372</v>
      </c>
      <c r="N43" s="15">
        <f t="shared" si="1"/>
        <v>1067892.3672</v>
      </c>
      <c r="O43" s="15">
        <v>197</v>
      </c>
      <c r="P43" s="46">
        <v>20.68</v>
      </c>
    </row>
    <row r="44" spans="1:16" ht="37.5" customHeight="1" x14ac:dyDescent="0.3">
      <c r="A44" s="13">
        <v>10</v>
      </c>
      <c r="B44" s="13" t="s">
        <v>22</v>
      </c>
      <c r="C44" s="17" t="s">
        <v>40</v>
      </c>
      <c r="D44" s="13">
        <v>1964</v>
      </c>
      <c r="E44" s="13" t="s">
        <v>15</v>
      </c>
      <c r="F44" s="19" t="s">
        <v>24</v>
      </c>
      <c r="G44" s="22" t="s">
        <v>30</v>
      </c>
      <c r="H44" s="13">
        <v>2</v>
      </c>
      <c r="I44" s="15">
        <v>751.2</v>
      </c>
      <c r="J44" s="14">
        <v>444.8</v>
      </c>
      <c r="K44" s="20" t="s">
        <v>26</v>
      </c>
      <c r="L44" s="14">
        <f>I44*O44</f>
        <v>269800.99200000003</v>
      </c>
      <c r="M44" s="15">
        <f>I44*P44</f>
        <v>21544.416000000001</v>
      </c>
      <c r="N44" s="15">
        <f t="shared" si="1"/>
        <v>291345.40800000005</v>
      </c>
      <c r="O44" s="15">
        <v>359.16</v>
      </c>
      <c r="P44" s="46">
        <v>28.68</v>
      </c>
    </row>
    <row r="45" spans="1:16" ht="56.25" customHeight="1" x14ac:dyDescent="0.3">
      <c r="A45" s="13"/>
      <c r="B45" s="13" t="s">
        <v>22</v>
      </c>
      <c r="C45" s="21"/>
      <c r="D45" s="13"/>
      <c r="E45" s="13"/>
      <c r="F45" s="19" t="s">
        <v>24</v>
      </c>
      <c r="G45" s="22" t="s">
        <v>30</v>
      </c>
      <c r="H45" s="13"/>
      <c r="I45" s="15"/>
      <c r="J45" s="14"/>
      <c r="K45" s="20" t="s">
        <v>27</v>
      </c>
      <c r="L45" s="14">
        <f>I44*O45</f>
        <v>79424.376000000004</v>
      </c>
      <c r="M45" s="15">
        <f>I44*P45</f>
        <v>19426.031999999999</v>
      </c>
      <c r="N45" s="15">
        <f t="shared" si="1"/>
        <v>98850.407999999996</v>
      </c>
      <c r="O45" s="15">
        <v>105.73</v>
      </c>
      <c r="P45" s="46">
        <v>25.86</v>
      </c>
    </row>
    <row r="46" spans="1:16" ht="37.5" customHeight="1" x14ac:dyDescent="0.3">
      <c r="A46" s="13"/>
      <c r="B46" s="13" t="s">
        <v>22</v>
      </c>
      <c r="C46" s="21"/>
      <c r="D46" s="13"/>
      <c r="E46" s="13"/>
      <c r="F46" s="19" t="s">
        <v>24</v>
      </c>
      <c r="G46" s="22" t="s">
        <v>30</v>
      </c>
      <c r="H46" s="13"/>
      <c r="I46" s="15"/>
      <c r="J46" s="14"/>
      <c r="K46" s="21" t="s">
        <v>28</v>
      </c>
      <c r="L46" s="14">
        <f>I44*O46</f>
        <v>69395.856</v>
      </c>
      <c r="M46" s="15">
        <f>I44*P46</f>
        <v>12049.248</v>
      </c>
      <c r="N46" s="15">
        <f t="shared" si="1"/>
        <v>81445.103999999992</v>
      </c>
      <c r="O46" s="15">
        <v>92.38</v>
      </c>
      <c r="P46" s="46">
        <v>16.04</v>
      </c>
    </row>
    <row r="47" spans="1:16" ht="37.5" customHeight="1" x14ac:dyDescent="0.3">
      <c r="A47" s="13"/>
      <c r="B47" s="13" t="s">
        <v>22</v>
      </c>
      <c r="C47" s="21"/>
      <c r="D47" s="13"/>
      <c r="E47" s="13"/>
      <c r="F47" s="19" t="s">
        <v>24</v>
      </c>
      <c r="G47" s="22" t="s">
        <v>30</v>
      </c>
      <c r="H47" s="13"/>
      <c r="I47" s="15"/>
      <c r="J47" s="14"/>
      <c r="K47" s="18" t="s">
        <v>20</v>
      </c>
      <c r="L47" s="14">
        <f>I44*O47</f>
        <v>220281.88800000001</v>
      </c>
      <c r="M47" s="15">
        <f>I44*P47</f>
        <v>21874.944000000003</v>
      </c>
      <c r="N47" s="15">
        <f t="shared" si="1"/>
        <v>242156.83199999999</v>
      </c>
      <c r="O47" s="15">
        <v>293.24</v>
      </c>
      <c r="P47" s="46">
        <v>29.12</v>
      </c>
    </row>
    <row r="48" spans="1:16" ht="18.75" customHeight="1" x14ac:dyDescent="0.3">
      <c r="A48" s="13"/>
      <c r="B48" s="13" t="s">
        <v>22</v>
      </c>
      <c r="C48" s="21"/>
      <c r="D48" s="13"/>
      <c r="E48" s="13"/>
      <c r="F48" s="19" t="s">
        <v>24</v>
      </c>
      <c r="G48" s="22" t="s">
        <v>30</v>
      </c>
      <c r="H48" s="13"/>
      <c r="I48" s="15"/>
      <c r="J48" s="14"/>
      <c r="K48" s="20" t="s">
        <v>25</v>
      </c>
      <c r="L48" s="14">
        <f>I44*O48</f>
        <v>1126800</v>
      </c>
      <c r="M48" s="15">
        <f>I44*P48</f>
        <v>75645.840000000011</v>
      </c>
      <c r="N48" s="15">
        <f t="shared" si="1"/>
        <v>1202445.8400000001</v>
      </c>
      <c r="O48" s="15">
        <v>1500</v>
      </c>
      <c r="P48" s="47">
        <v>100.7</v>
      </c>
    </row>
    <row r="49" spans="1:16" ht="37.5" customHeight="1" x14ac:dyDescent="0.3">
      <c r="A49" s="13">
        <v>11</v>
      </c>
      <c r="B49" s="13"/>
      <c r="C49" s="17" t="s">
        <v>73</v>
      </c>
      <c r="D49" s="13"/>
      <c r="E49" s="13"/>
      <c r="F49" s="13"/>
      <c r="G49" s="22"/>
      <c r="H49" s="13"/>
      <c r="I49" s="15"/>
      <c r="J49" s="14"/>
      <c r="K49" s="20" t="s">
        <v>74</v>
      </c>
      <c r="L49" s="14">
        <v>461376.94</v>
      </c>
      <c r="M49" s="15">
        <v>36842.33</v>
      </c>
      <c r="N49" s="15">
        <v>498219.26</v>
      </c>
      <c r="O49" s="15"/>
      <c r="P49" s="46"/>
    </row>
    <row r="50" spans="1:16" ht="56.25" customHeight="1" x14ac:dyDescent="0.3">
      <c r="A50" s="13"/>
      <c r="B50" s="13"/>
      <c r="C50" s="21"/>
      <c r="D50" s="13"/>
      <c r="E50" s="13"/>
      <c r="F50" s="13"/>
      <c r="G50" s="22"/>
      <c r="H50" s="13"/>
      <c r="I50" s="15"/>
      <c r="J50" s="14"/>
      <c r="K50" s="20" t="s">
        <v>27</v>
      </c>
      <c r="L50" s="14">
        <v>130682.36</v>
      </c>
      <c r="M50" s="15">
        <v>30650.560000000001</v>
      </c>
      <c r="N50" s="15">
        <v>161332.91</v>
      </c>
      <c r="O50" s="15"/>
      <c r="P50" s="47"/>
    </row>
    <row r="51" spans="1:16" ht="37.5" customHeight="1" x14ac:dyDescent="0.3">
      <c r="A51" s="13"/>
      <c r="B51" s="13"/>
      <c r="C51" s="21"/>
      <c r="D51" s="13"/>
      <c r="E51" s="13"/>
      <c r="F51" s="13"/>
      <c r="G51" s="22"/>
      <c r="H51" s="13"/>
      <c r="I51" s="15"/>
      <c r="J51" s="14"/>
      <c r="K51" s="18" t="s">
        <v>75</v>
      </c>
      <c r="L51" s="14">
        <v>366419.3</v>
      </c>
      <c r="M51" s="15">
        <v>32269.15</v>
      </c>
      <c r="N51" s="15">
        <v>398688.46</v>
      </c>
      <c r="O51" s="15"/>
      <c r="P51" s="46"/>
    </row>
    <row r="52" spans="1:16" ht="18.75" customHeight="1" x14ac:dyDescent="0.3">
      <c r="A52" s="13"/>
      <c r="B52" s="13"/>
      <c r="C52" s="21"/>
      <c r="D52" s="13"/>
      <c r="E52" s="13"/>
      <c r="F52" s="13"/>
      <c r="G52" s="22"/>
      <c r="H52" s="13"/>
      <c r="I52" s="15"/>
      <c r="J52" s="14"/>
      <c r="K52" s="20" t="s">
        <v>25</v>
      </c>
      <c r="L52" s="14">
        <v>1926900</v>
      </c>
      <c r="M52" s="15">
        <v>109833.3</v>
      </c>
      <c r="N52" s="15">
        <v>2036733.3</v>
      </c>
      <c r="O52" s="15"/>
      <c r="P52" s="47"/>
    </row>
    <row r="53" spans="1:16" ht="37.5" customHeight="1" x14ac:dyDescent="0.3">
      <c r="A53" s="13">
        <v>12</v>
      </c>
      <c r="B53" s="13" t="s">
        <v>22</v>
      </c>
      <c r="C53" s="17" t="s">
        <v>42</v>
      </c>
      <c r="D53" s="13">
        <v>1963</v>
      </c>
      <c r="E53" s="13" t="s">
        <v>15</v>
      </c>
      <c r="F53" s="19" t="s">
        <v>24</v>
      </c>
      <c r="G53" s="22" t="s">
        <v>30</v>
      </c>
      <c r="H53" s="13">
        <v>2</v>
      </c>
      <c r="I53" s="15">
        <v>870.18</v>
      </c>
      <c r="J53" s="14">
        <v>543.05999999999995</v>
      </c>
      <c r="K53" s="18" t="s">
        <v>20</v>
      </c>
      <c r="L53" s="14">
        <f>I53*O53</f>
        <v>255171.58319999999</v>
      </c>
      <c r="M53" s="15">
        <f>I53*P53</f>
        <v>25339.641599999999</v>
      </c>
      <c r="N53" s="15">
        <f t="shared" ref="N53:N71" si="2">L53+M53</f>
        <v>280511.22479999997</v>
      </c>
      <c r="O53" s="15">
        <v>293.24</v>
      </c>
      <c r="P53" s="46">
        <v>29.12</v>
      </c>
    </row>
    <row r="54" spans="1:16" ht="18.75" customHeight="1" x14ac:dyDescent="0.3">
      <c r="A54" s="13"/>
      <c r="B54" s="13" t="s">
        <v>22</v>
      </c>
      <c r="C54" s="21"/>
      <c r="D54" s="13"/>
      <c r="E54" s="13"/>
      <c r="F54" s="19" t="s">
        <v>24</v>
      </c>
      <c r="G54" s="22" t="s">
        <v>30</v>
      </c>
      <c r="H54" s="13"/>
      <c r="I54" s="15"/>
      <c r="J54" s="14"/>
      <c r="K54" s="20" t="s">
        <v>25</v>
      </c>
      <c r="L54" s="14">
        <f>I53*O54</f>
        <v>1305270</v>
      </c>
      <c r="M54" s="15">
        <f>I53*P54</f>
        <v>87627.126000000004</v>
      </c>
      <c r="N54" s="15">
        <f t="shared" si="2"/>
        <v>1392897.1259999999</v>
      </c>
      <c r="O54" s="15">
        <v>1500</v>
      </c>
      <c r="P54" s="47">
        <v>100.7</v>
      </c>
    </row>
    <row r="55" spans="1:16" ht="37.5" customHeight="1" x14ac:dyDescent="0.3">
      <c r="A55" s="13"/>
      <c r="B55" s="13" t="s">
        <v>22</v>
      </c>
      <c r="C55" s="21"/>
      <c r="D55" s="13"/>
      <c r="E55" s="13"/>
      <c r="F55" s="19" t="s">
        <v>24</v>
      </c>
      <c r="G55" s="22" t="s">
        <v>30</v>
      </c>
      <c r="H55" s="13"/>
      <c r="I55" s="15"/>
      <c r="J55" s="14"/>
      <c r="K55" s="20" t="s">
        <v>26</v>
      </c>
      <c r="L55" s="14">
        <f>I53*O55</f>
        <v>312533.84879999998</v>
      </c>
      <c r="M55" s="15">
        <f>I53*P55</f>
        <v>24956.7624</v>
      </c>
      <c r="N55" s="15">
        <f t="shared" si="2"/>
        <v>337490.61119999998</v>
      </c>
      <c r="O55" s="15">
        <v>359.16</v>
      </c>
      <c r="P55" s="46">
        <v>28.68</v>
      </c>
    </row>
    <row r="56" spans="1:16" ht="37.5" customHeight="1" x14ac:dyDescent="0.3">
      <c r="A56" s="13">
        <v>13</v>
      </c>
      <c r="B56" s="13" t="s">
        <v>22</v>
      </c>
      <c r="C56" s="17" t="s">
        <v>43</v>
      </c>
      <c r="D56" s="13">
        <v>1963</v>
      </c>
      <c r="E56" s="13" t="s">
        <v>15</v>
      </c>
      <c r="F56" s="19" t="s">
        <v>24</v>
      </c>
      <c r="G56" s="22" t="s">
        <v>30</v>
      </c>
      <c r="H56" s="13">
        <v>2</v>
      </c>
      <c r="I56" s="15">
        <v>763.65</v>
      </c>
      <c r="J56" s="14">
        <v>431.3</v>
      </c>
      <c r="K56" s="20" t="s">
        <v>26</v>
      </c>
      <c r="L56" s="14">
        <f>I56*O56</f>
        <v>274272.53399999999</v>
      </c>
      <c r="M56" s="15">
        <f>I56*P56</f>
        <v>21901.482</v>
      </c>
      <c r="N56" s="15">
        <f t="shared" si="2"/>
        <v>296174.016</v>
      </c>
      <c r="O56" s="15">
        <v>359.16</v>
      </c>
      <c r="P56" s="46">
        <v>28.68</v>
      </c>
    </row>
    <row r="57" spans="1:16" ht="56.25" customHeight="1" x14ac:dyDescent="0.3">
      <c r="A57" s="13"/>
      <c r="B57" s="13" t="s">
        <v>22</v>
      </c>
      <c r="C57" s="21"/>
      <c r="D57" s="13"/>
      <c r="E57" s="13"/>
      <c r="F57" s="19" t="s">
        <v>24</v>
      </c>
      <c r="G57" s="22" t="s">
        <v>30</v>
      </c>
      <c r="H57" s="13"/>
      <c r="I57" s="15"/>
      <c r="J57" s="14"/>
      <c r="K57" s="20" t="s">
        <v>27</v>
      </c>
      <c r="L57" s="14">
        <f>I56*O57</f>
        <v>80740.714500000002</v>
      </c>
      <c r="M57" s="15">
        <f>I56*P57</f>
        <v>19747.988999999998</v>
      </c>
      <c r="N57" s="15">
        <f t="shared" si="2"/>
        <v>100488.7035</v>
      </c>
      <c r="O57" s="15">
        <v>105.73</v>
      </c>
      <c r="P57" s="46">
        <v>25.86</v>
      </c>
    </row>
    <row r="58" spans="1:16" ht="37.5" customHeight="1" x14ac:dyDescent="0.3">
      <c r="A58" s="13"/>
      <c r="B58" s="13" t="s">
        <v>22</v>
      </c>
      <c r="C58" s="21"/>
      <c r="D58" s="13"/>
      <c r="E58" s="13"/>
      <c r="F58" s="19" t="s">
        <v>24</v>
      </c>
      <c r="G58" s="22" t="s">
        <v>30</v>
      </c>
      <c r="H58" s="13"/>
      <c r="I58" s="15"/>
      <c r="J58" s="14"/>
      <c r="K58" s="21" t="s">
        <v>28</v>
      </c>
      <c r="L58" s="14">
        <f>I56*O58</f>
        <v>70545.986999999994</v>
      </c>
      <c r="M58" s="15">
        <f>I56*P58</f>
        <v>12248.945999999998</v>
      </c>
      <c r="N58" s="15">
        <f t="shared" si="2"/>
        <v>82794.93299999999</v>
      </c>
      <c r="O58" s="15">
        <v>92.38</v>
      </c>
      <c r="P58" s="46">
        <v>16.04</v>
      </c>
    </row>
    <row r="59" spans="1:16" ht="37.5" customHeight="1" x14ac:dyDescent="0.3">
      <c r="A59" s="13"/>
      <c r="B59" s="13" t="s">
        <v>22</v>
      </c>
      <c r="C59" s="21"/>
      <c r="D59" s="13"/>
      <c r="E59" s="13"/>
      <c r="F59" s="19" t="s">
        <v>24</v>
      </c>
      <c r="G59" s="22" t="s">
        <v>30</v>
      </c>
      <c r="H59" s="13"/>
      <c r="I59" s="15"/>
      <c r="J59" s="14"/>
      <c r="K59" s="18" t="s">
        <v>20</v>
      </c>
      <c r="L59" s="14">
        <f>I56*O59</f>
        <v>223932.726</v>
      </c>
      <c r="M59" s="15">
        <f>I56*P59</f>
        <v>22237.488000000001</v>
      </c>
      <c r="N59" s="15">
        <f t="shared" si="2"/>
        <v>246170.21400000001</v>
      </c>
      <c r="O59" s="15">
        <v>293.24</v>
      </c>
      <c r="P59" s="46">
        <v>29.12</v>
      </c>
    </row>
    <row r="60" spans="1:16" ht="18.75" customHeight="1" x14ac:dyDescent="0.3">
      <c r="A60" s="13"/>
      <c r="B60" s="13" t="s">
        <v>22</v>
      </c>
      <c r="C60" s="21"/>
      <c r="D60" s="13"/>
      <c r="E60" s="13"/>
      <c r="F60" s="19" t="s">
        <v>24</v>
      </c>
      <c r="G60" s="22" t="s">
        <v>30</v>
      </c>
      <c r="H60" s="13"/>
      <c r="I60" s="15"/>
      <c r="J60" s="14"/>
      <c r="K60" s="20" t="s">
        <v>25</v>
      </c>
      <c r="L60" s="14">
        <f>I56*O60</f>
        <v>1145475</v>
      </c>
      <c r="M60" s="15">
        <f>I56*P60</f>
        <v>76899.554999999993</v>
      </c>
      <c r="N60" s="15">
        <f t="shared" si="2"/>
        <v>1222374.5549999999</v>
      </c>
      <c r="O60" s="15">
        <v>1500</v>
      </c>
      <c r="P60" s="47">
        <v>100.7</v>
      </c>
    </row>
    <row r="61" spans="1:16" ht="37.5" customHeight="1" x14ac:dyDescent="0.3">
      <c r="A61" s="13">
        <v>14</v>
      </c>
      <c r="B61" s="13" t="s">
        <v>22</v>
      </c>
      <c r="C61" s="17" t="s">
        <v>44</v>
      </c>
      <c r="D61" s="13">
        <v>1965</v>
      </c>
      <c r="E61" s="13" t="s">
        <v>15</v>
      </c>
      <c r="F61" s="19" t="s">
        <v>24</v>
      </c>
      <c r="G61" s="13" t="s">
        <v>16</v>
      </c>
      <c r="H61" s="13">
        <v>2</v>
      </c>
      <c r="I61" s="15">
        <v>978.79</v>
      </c>
      <c r="J61" s="14">
        <v>606.35</v>
      </c>
      <c r="K61" s="18" t="s">
        <v>20</v>
      </c>
      <c r="L61" s="14">
        <f>I61*O61</f>
        <v>287020.37959999999</v>
      </c>
      <c r="M61" s="15">
        <f>I61*P61</f>
        <v>28502.364799999999</v>
      </c>
      <c r="N61" s="15">
        <f t="shared" si="2"/>
        <v>315522.74439999997</v>
      </c>
      <c r="O61" s="15">
        <v>293.24</v>
      </c>
      <c r="P61" s="46">
        <v>29.12</v>
      </c>
    </row>
    <row r="62" spans="1:16" ht="18.75" customHeight="1" x14ac:dyDescent="0.3">
      <c r="A62" s="13"/>
      <c r="B62" s="13" t="s">
        <v>22</v>
      </c>
      <c r="C62" s="21"/>
      <c r="D62" s="13"/>
      <c r="E62" s="13"/>
      <c r="F62" s="19" t="s">
        <v>24</v>
      </c>
      <c r="G62" s="13" t="s">
        <v>16</v>
      </c>
      <c r="H62" s="13"/>
      <c r="I62" s="15"/>
      <c r="J62" s="14"/>
      <c r="K62" s="20" t="s">
        <v>25</v>
      </c>
      <c r="L62" s="14">
        <f>I61*O62</f>
        <v>1468185</v>
      </c>
      <c r="M62" s="15">
        <f>I61*P62</f>
        <v>87601.705000000002</v>
      </c>
      <c r="N62" s="15">
        <f t="shared" si="2"/>
        <v>1555786.7050000001</v>
      </c>
      <c r="O62" s="15">
        <v>1500</v>
      </c>
      <c r="P62" s="47">
        <v>89.5</v>
      </c>
    </row>
    <row r="63" spans="1:16" ht="37.5" customHeight="1" x14ac:dyDescent="0.3">
      <c r="A63" s="13"/>
      <c r="B63" s="13" t="s">
        <v>22</v>
      </c>
      <c r="C63" s="21"/>
      <c r="D63" s="13"/>
      <c r="E63" s="13"/>
      <c r="F63" s="19" t="s">
        <v>24</v>
      </c>
      <c r="G63" s="13" t="s">
        <v>16</v>
      </c>
      <c r="H63" s="13"/>
      <c r="I63" s="15"/>
      <c r="J63" s="14"/>
      <c r="K63" s="20" t="s">
        <v>26</v>
      </c>
      <c r="L63" s="14">
        <f>I61*O63</f>
        <v>351542.21640000003</v>
      </c>
      <c r="M63" s="15">
        <f>I61*P63</f>
        <v>28071.697199999999</v>
      </c>
      <c r="N63" s="15">
        <f t="shared" si="2"/>
        <v>379613.91360000003</v>
      </c>
      <c r="O63" s="15">
        <v>359.16</v>
      </c>
      <c r="P63" s="46">
        <v>28.68</v>
      </c>
    </row>
    <row r="64" spans="1:16" ht="37.5" customHeight="1" x14ac:dyDescent="0.3">
      <c r="A64" s="13">
        <v>15</v>
      </c>
      <c r="B64" s="13" t="s">
        <v>22</v>
      </c>
      <c r="C64" s="17" t="s">
        <v>45</v>
      </c>
      <c r="D64" s="13">
        <v>1979</v>
      </c>
      <c r="E64" s="13" t="s">
        <v>15</v>
      </c>
      <c r="F64" s="13" t="s">
        <v>41</v>
      </c>
      <c r="G64" s="13" t="s">
        <v>16</v>
      </c>
      <c r="H64" s="13">
        <v>2</v>
      </c>
      <c r="I64" s="15">
        <v>1377.28</v>
      </c>
      <c r="J64" s="14">
        <v>647.76</v>
      </c>
      <c r="K64" s="18" t="s">
        <v>20</v>
      </c>
      <c r="L64" s="14">
        <f>I64*O64</f>
        <v>392855.34720000002</v>
      </c>
      <c r="M64" s="15">
        <f>I64*P64</f>
        <v>34597.2736</v>
      </c>
      <c r="N64" s="15">
        <f t="shared" si="2"/>
        <v>427452.62080000003</v>
      </c>
      <c r="O64" s="15">
        <v>285.24</v>
      </c>
      <c r="P64" s="46">
        <v>25.12</v>
      </c>
    </row>
    <row r="65" spans="1:16" ht="37.5" customHeight="1" x14ac:dyDescent="0.3">
      <c r="A65" s="13">
        <v>16</v>
      </c>
      <c r="B65" s="13" t="s">
        <v>22</v>
      </c>
      <c r="C65" s="17" t="s">
        <v>46</v>
      </c>
      <c r="D65" s="13">
        <v>1987</v>
      </c>
      <c r="E65" s="13" t="s">
        <v>15</v>
      </c>
      <c r="F65" s="19" t="s">
        <v>47</v>
      </c>
      <c r="G65" s="13" t="s">
        <v>16</v>
      </c>
      <c r="H65" s="13">
        <v>3</v>
      </c>
      <c r="I65" s="15">
        <v>1609.83</v>
      </c>
      <c r="J65" s="14">
        <v>934.2</v>
      </c>
      <c r="K65" s="18" t="s">
        <v>20</v>
      </c>
      <c r="L65" s="14">
        <f>I65*O65</f>
        <v>357382.26</v>
      </c>
      <c r="M65" s="15">
        <f>I65*P65</f>
        <v>36688.025699999998</v>
      </c>
      <c r="N65" s="15">
        <f t="shared" si="2"/>
        <v>394070.28570000001</v>
      </c>
      <c r="O65" s="15">
        <v>222</v>
      </c>
      <c r="P65" s="46">
        <v>22.79</v>
      </c>
    </row>
    <row r="66" spans="1:16" ht="37.5" customHeight="1" x14ac:dyDescent="0.3">
      <c r="A66" s="13">
        <v>17</v>
      </c>
      <c r="B66" s="13" t="s">
        <v>22</v>
      </c>
      <c r="C66" s="17" t="s">
        <v>48</v>
      </c>
      <c r="D66" s="13">
        <v>1990</v>
      </c>
      <c r="E66" s="13" t="s">
        <v>15</v>
      </c>
      <c r="F66" s="19" t="s">
        <v>47</v>
      </c>
      <c r="G66" s="13" t="s">
        <v>16</v>
      </c>
      <c r="H66" s="13">
        <v>3</v>
      </c>
      <c r="I66" s="15">
        <v>1558.16</v>
      </c>
      <c r="J66" s="14">
        <v>879.8</v>
      </c>
      <c r="K66" s="18" t="s">
        <v>20</v>
      </c>
      <c r="L66" s="14">
        <f>I66*O66</f>
        <v>345911.52</v>
      </c>
      <c r="M66" s="15">
        <f>I66*P66</f>
        <v>35510.466399999998</v>
      </c>
      <c r="N66" s="15">
        <f t="shared" si="2"/>
        <v>381421.98639999999</v>
      </c>
      <c r="O66" s="15">
        <v>222</v>
      </c>
      <c r="P66" s="46">
        <v>22.79</v>
      </c>
    </row>
    <row r="67" spans="1:16" ht="37.5" customHeight="1" x14ac:dyDescent="0.3">
      <c r="A67" s="13">
        <v>18</v>
      </c>
      <c r="B67" s="13" t="s">
        <v>22</v>
      </c>
      <c r="C67" s="17" t="s">
        <v>49</v>
      </c>
      <c r="D67" s="13">
        <v>1963</v>
      </c>
      <c r="E67" s="13" t="s">
        <v>15</v>
      </c>
      <c r="F67" s="19" t="s">
        <v>24</v>
      </c>
      <c r="G67" s="22" t="s">
        <v>30</v>
      </c>
      <c r="H67" s="13">
        <v>2</v>
      </c>
      <c r="I67" s="15">
        <v>723.15</v>
      </c>
      <c r="J67" s="14">
        <v>435.5</v>
      </c>
      <c r="K67" s="20" t="s">
        <v>26</v>
      </c>
      <c r="L67" s="14">
        <f>I67*O67</f>
        <v>259726.554</v>
      </c>
      <c r="M67" s="15">
        <f>I67*P67</f>
        <v>20739.941999999999</v>
      </c>
      <c r="N67" s="15">
        <f t="shared" si="2"/>
        <v>280466.49599999998</v>
      </c>
      <c r="O67" s="15">
        <v>359.16</v>
      </c>
      <c r="P67" s="46">
        <v>28.68</v>
      </c>
    </row>
    <row r="68" spans="1:16" ht="56.25" customHeight="1" x14ac:dyDescent="0.3">
      <c r="A68" s="13"/>
      <c r="B68" s="13" t="s">
        <v>22</v>
      </c>
      <c r="C68" s="21"/>
      <c r="D68" s="13"/>
      <c r="E68" s="13"/>
      <c r="F68" s="19" t="s">
        <v>24</v>
      </c>
      <c r="G68" s="22" t="s">
        <v>30</v>
      </c>
      <c r="H68" s="13"/>
      <c r="I68" s="15"/>
      <c r="J68" s="14"/>
      <c r="K68" s="20" t="s">
        <v>27</v>
      </c>
      <c r="L68" s="14">
        <f>I67*O68</f>
        <v>76458.6495</v>
      </c>
      <c r="M68" s="15">
        <f>I67*P68</f>
        <v>18700.659</v>
      </c>
      <c r="N68" s="15">
        <f t="shared" si="2"/>
        <v>95159.308499999999</v>
      </c>
      <c r="O68" s="15">
        <v>105.73</v>
      </c>
      <c r="P68" s="46">
        <v>25.86</v>
      </c>
    </row>
    <row r="69" spans="1:16" ht="37.5" customHeight="1" x14ac:dyDescent="0.3">
      <c r="A69" s="13"/>
      <c r="B69" s="13" t="s">
        <v>22</v>
      </c>
      <c r="C69" s="21"/>
      <c r="D69" s="13"/>
      <c r="E69" s="13"/>
      <c r="F69" s="19" t="s">
        <v>24</v>
      </c>
      <c r="G69" s="22" t="s">
        <v>30</v>
      </c>
      <c r="H69" s="13"/>
      <c r="I69" s="15"/>
      <c r="J69" s="14"/>
      <c r="K69" s="21" t="s">
        <v>28</v>
      </c>
      <c r="L69" s="14">
        <f>I67*O69</f>
        <v>66804.596999999994</v>
      </c>
      <c r="M69" s="15">
        <f>I67*P69</f>
        <v>11599.325999999999</v>
      </c>
      <c r="N69" s="15">
        <f t="shared" si="2"/>
        <v>78403.922999999995</v>
      </c>
      <c r="O69" s="15">
        <v>92.38</v>
      </c>
      <c r="P69" s="46">
        <v>16.04</v>
      </c>
    </row>
    <row r="70" spans="1:16" ht="37.5" customHeight="1" x14ac:dyDescent="0.3">
      <c r="A70" s="13"/>
      <c r="B70" s="13" t="s">
        <v>22</v>
      </c>
      <c r="C70" s="21"/>
      <c r="D70" s="13"/>
      <c r="E70" s="13"/>
      <c r="F70" s="19" t="s">
        <v>24</v>
      </c>
      <c r="G70" s="22" t="s">
        <v>30</v>
      </c>
      <c r="H70" s="13"/>
      <c r="I70" s="15"/>
      <c r="J70" s="14"/>
      <c r="K70" s="18" t="s">
        <v>20</v>
      </c>
      <c r="L70" s="14">
        <f>I67*O70</f>
        <v>212056.50599999999</v>
      </c>
      <c r="M70" s="15">
        <f>I67*P70</f>
        <v>21058.128000000001</v>
      </c>
      <c r="N70" s="15">
        <f t="shared" si="2"/>
        <v>233114.63399999999</v>
      </c>
      <c r="O70" s="15">
        <v>293.24</v>
      </c>
      <c r="P70" s="46">
        <v>29.12</v>
      </c>
    </row>
    <row r="71" spans="1:16" ht="18.75" customHeight="1" x14ac:dyDescent="0.3">
      <c r="A71" s="13"/>
      <c r="B71" s="13" t="s">
        <v>22</v>
      </c>
      <c r="C71" s="21"/>
      <c r="D71" s="13"/>
      <c r="E71" s="13"/>
      <c r="F71" s="19" t="s">
        <v>24</v>
      </c>
      <c r="G71" s="22" t="s">
        <v>30</v>
      </c>
      <c r="H71" s="13"/>
      <c r="I71" s="15"/>
      <c r="J71" s="14"/>
      <c r="K71" s="20" t="s">
        <v>25</v>
      </c>
      <c r="L71" s="14">
        <f>I67*O71</f>
        <v>1084725</v>
      </c>
      <c r="M71" s="15">
        <f>I67*P71</f>
        <v>72821.205000000002</v>
      </c>
      <c r="N71" s="15">
        <f t="shared" si="2"/>
        <v>1157546.2050000001</v>
      </c>
      <c r="O71" s="15">
        <v>1500</v>
      </c>
      <c r="P71" s="47">
        <v>100.7</v>
      </c>
    </row>
  </sheetData>
  <mergeCells count="18">
    <mergeCell ref="O6:O7"/>
    <mergeCell ref="N6:N7"/>
    <mergeCell ref="A6:A7"/>
    <mergeCell ref="C1:N1"/>
    <mergeCell ref="C2:P2"/>
    <mergeCell ref="C3:P3"/>
    <mergeCell ref="C4:P4"/>
    <mergeCell ref="K6:K7"/>
    <mergeCell ref="L6:L7"/>
    <mergeCell ref="C6:C7"/>
    <mergeCell ref="D6:E6"/>
    <mergeCell ref="F6:F7"/>
    <mergeCell ref="G6:G7"/>
    <mergeCell ref="H6:H7"/>
    <mergeCell ref="I6:I7"/>
    <mergeCell ref="J6:J7"/>
    <mergeCell ref="M6:M7"/>
    <mergeCell ref="P6:P7"/>
  </mergeCells>
  <printOptions horizontalCentered="1"/>
  <pageMargins left="0.31496062992125984" right="0.23622047244094491" top="0.55118110236220474" bottom="0.19685039370078741" header="0.31496062992125984" footer="0.15748031496062992"/>
  <pageSetup paperSize="9" scale="68" fitToHeight="0" orientation="portrait" r:id="rId1"/>
  <headerFooter differentFirst="1">
    <oddHeader>&amp;C&amp;P</oddHeader>
    <oddFooter>&amp;C&amp;P</oddFooter>
    <firstFooter>Страница 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zoomScale="85" zoomScaleNormal="85" workbookViewId="0">
      <selection activeCell="C9" sqref="C9:C19"/>
    </sheetView>
  </sheetViews>
  <sheetFormatPr defaultRowHeight="15" x14ac:dyDescent="0.25"/>
  <cols>
    <col min="4" max="4" width="50.42578125" customWidth="1"/>
    <col min="7" max="7" width="13.5703125" customWidth="1"/>
    <col min="9" max="9" width="16.42578125" customWidth="1"/>
    <col min="10" max="10" width="13.28515625" customWidth="1"/>
    <col min="11" max="11" width="35.42578125" customWidth="1"/>
    <col min="12" max="16" width="19.85546875" customWidth="1"/>
  </cols>
  <sheetData>
    <row r="2" spans="1:20" ht="18.75" x14ac:dyDescent="0.3">
      <c r="A2" s="34" t="s">
        <v>72</v>
      </c>
      <c r="B2" s="26">
        <v>1</v>
      </c>
      <c r="C2" s="26">
        <v>1</v>
      </c>
      <c r="D2" s="27" t="s">
        <v>51</v>
      </c>
      <c r="E2" s="28">
        <v>1984</v>
      </c>
      <c r="F2" s="29" t="s">
        <v>50</v>
      </c>
      <c r="G2" s="26" t="s">
        <v>39</v>
      </c>
      <c r="H2" s="28">
        <v>5</v>
      </c>
      <c r="I2" s="28">
        <v>14292.5</v>
      </c>
      <c r="J2" s="28">
        <v>9558.9</v>
      </c>
      <c r="K2" s="30" t="s">
        <v>20</v>
      </c>
      <c r="L2" s="31">
        <v>2815622.5</v>
      </c>
      <c r="M2" s="32">
        <v>2815622.5</v>
      </c>
      <c r="N2" s="33">
        <v>295568.90000000002</v>
      </c>
      <c r="O2" s="33">
        <v>3111191.4</v>
      </c>
      <c r="P2" s="32">
        <v>3111191.4</v>
      </c>
      <c r="Q2" s="32">
        <v>197</v>
      </c>
      <c r="R2" s="32">
        <v>20.68</v>
      </c>
      <c r="S2" s="29" t="s">
        <v>17</v>
      </c>
      <c r="T2" s="29" t="s">
        <v>18</v>
      </c>
    </row>
    <row r="3" spans="1:20" ht="18.75" x14ac:dyDescent="0.3">
      <c r="A3" s="34" t="s">
        <v>72</v>
      </c>
      <c r="B3" s="35">
        <v>1</v>
      </c>
      <c r="C3" s="35">
        <v>1</v>
      </c>
      <c r="D3" s="36" t="s">
        <v>68</v>
      </c>
      <c r="E3" s="37">
        <v>1979</v>
      </c>
      <c r="F3" s="38" t="s">
        <v>21</v>
      </c>
      <c r="G3" s="26" t="s">
        <v>39</v>
      </c>
      <c r="H3" s="38" t="s">
        <v>53</v>
      </c>
      <c r="I3" s="37">
        <v>1703.8</v>
      </c>
      <c r="J3" s="37">
        <v>1280.4000000000001</v>
      </c>
      <c r="K3" s="30" t="s">
        <v>20</v>
      </c>
      <c r="L3" s="31">
        <v>378243.6</v>
      </c>
      <c r="M3" s="32">
        <v>378243.6</v>
      </c>
      <c r="N3" s="33">
        <v>38829.601999999999</v>
      </c>
      <c r="O3" s="33">
        <v>417073.20199999999</v>
      </c>
      <c r="P3" s="32">
        <v>417073.20199999999</v>
      </c>
      <c r="Q3" s="32">
        <v>222</v>
      </c>
      <c r="R3" s="39">
        <v>22.79</v>
      </c>
      <c r="S3" s="29" t="s">
        <v>17</v>
      </c>
      <c r="T3" s="29" t="s">
        <v>18</v>
      </c>
    </row>
    <row r="4" spans="1:20" ht="18.75" x14ac:dyDescent="0.3">
      <c r="A4" s="34" t="s">
        <v>72</v>
      </c>
      <c r="B4" s="35">
        <v>2</v>
      </c>
      <c r="C4" s="35">
        <v>2</v>
      </c>
      <c r="D4" s="36" t="s">
        <v>69</v>
      </c>
      <c r="E4" s="37">
        <v>1979</v>
      </c>
      <c r="F4" s="38" t="s">
        <v>21</v>
      </c>
      <c r="G4" s="26" t="s">
        <v>39</v>
      </c>
      <c r="H4" s="38" t="s">
        <v>53</v>
      </c>
      <c r="I4" s="37">
        <v>1703.8</v>
      </c>
      <c r="J4" s="37">
        <v>1280.4000000000001</v>
      </c>
      <c r="K4" s="30" t="s">
        <v>20</v>
      </c>
      <c r="L4" s="31">
        <v>378243.6</v>
      </c>
      <c r="M4" s="32">
        <v>378243.6</v>
      </c>
      <c r="N4" s="33">
        <v>38829.601999999999</v>
      </c>
      <c r="O4" s="33">
        <v>417073.20199999999</v>
      </c>
      <c r="P4" s="32">
        <v>417073.20199999999</v>
      </c>
      <c r="Q4" s="32">
        <v>222</v>
      </c>
      <c r="R4" s="39">
        <v>22.79</v>
      </c>
      <c r="S4" s="29" t="s">
        <v>17</v>
      </c>
      <c r="T4" s="29" t="s">
        <v>18</v>
      </c>
    </row>
    <row r="5" spans="1:20" ht="18.75" x14ac:dyDescent="0.3">
      <c r="A5" s="34" t="s">
        <v>72</v>
      </c>
      <c r="B5" s="35">
        <v>3</v>
      </c>
      <c r="C5" s="35">
        <v>3</v>
      </c>
      <c r="D5" s="36" t="s">
        <v>52</v>
      </c>
      <c r="E5" s="37">
        <v>1979</v>
      </c>
      <c r="F5" s="38" t="s">
        <v>21</v>
      </c>
      <c r="G5" s="26" t="s">
        <v>39</v>
      </c>
      <c r="H5" s="38" t="s">
        <v>53</v>
      </c>
      <c r="I5" s="37">
        <v>1703.8</v>
      </c>
      <c r="J5" s="37">
        <v>1280.4000000000001</v>
      </c>
      <c r="K5" s="30" t="s">
        <v>20</v>
      </c>
      <c r="L5" s="31">
        <v>378243.6</v>
      </c>
      <c r="M5" s="32">
        <v>378243.6</v>
      </c>
      <c r="N5" s="33">
        <v>38829.601999999999</v>
      </c>
      <c r="O5" s="33">
        <v>417073.20199999999</v>
      </c>
      <c r="P5" s="32">
        <v>417073.20199999999</v>
      </c>
      <c r="Q5" s="32">
        <v>222</v>
      </c>
      <c r="R5" s="39">
        <v>22.79</v>
      </c>
      <c r="S5" s="29" t="s">
        <v>17</v>
      </c>
      <c r="T5" s="29" t="s">
        <v>18</v>
      </c>
    </row>
    <row r="6" spans="1:20" ht="18.75" x14ac:dyDescent="0.3">
      <c r="A6" s="34" t="s">
        <v>72</v>
      </c>
      <c r="B6" s="35">
        <v>4</v>
      </c>
      <c r="C6" s="35">
        <v>4</v>
      </c>
      <c r="D6" s="36" t="s">
        <v>54</v>
      </c>
      <c r="E6" s="37">
        <v>1980</v>
      </c>
      <c r="F6" s="38" t="s">
        <v>21</v>
      </c>
      <c r="G6" s="26" t="s">
        <v>39</v>
      </c>
      <c r="H6" s="38" t="s">
        <v>53</v>
      </c>
      <c r="I6" s="37">
        <v>1703.8</v>
      </c>
      <c r="J6" s="37">
        <v>1280.4000000000001</v>
      </c>
      <c r="K6" s="30" t="s">
        <v>20</v>
      </c>
      <c r="L6" s="31">
        <v>378243.6</v>
      </c>
      <c r="M6" s="32">
        <v>378243.6</v>
      </c>
      <c r="N6" s="33">
        <v>38829.601999999999</v>
      </c>
      <c r="O6" s="33">
        <v>417073.20199999999</v>
      </c>
      <c r="P6" s="32">
        <v>417073.20199999999</v>
      </c>
      <c r="Q6" s="32">
        <v>222</v>
      </c>
      <c r="R6" s="39">
        <v>22.79</v>
      </c>
      <c r="S6" s="29" t="s">
        <v>17</v>
      </c>
      <c r="T6" s="29" t="s">
        <v>18</v>
      </c>
    </row>
    <row r="7" spans="1:20" ht="18.75" x14ac:dyDescent="0.3">
      <c r="A7" s="34" t="s">
        <v>72</v>
      </c>
      <c r="B7" s="35">
        <v>5</v>
      </c>
      <c r="C7" s="35">
        <v>5</v>
      </c>
      <c r="D7" s="36" t="s">
        <v>70</v>
      </c>
      <c r="E7" s="37">
        <v>1979</v>
      </c>
      <c r="F7" s="38" t="s">
        <v>21</v>
      </c>
      <c r="G7" s="26" t="s">
        <v>39</v>
      </c>
      <c r="H7" s="38" t="s">
        <v>53</v>
      </c>
      <c r="I7" s="37">
        <v>1703.8</v>
      </c>
      <c r="J7" s="37">
        <v>1280.4000000000001</v>
      </c>
      <c r="K7" s="30" t="s">
        <v>20</v>
      </c>
      <c r="L7" s="31">
        <v>378243.6</v>
      </c>
      <c r="M7" s="32">
        <v>378243.6</v>
      </c>
      <c r="N7" s="33">
        <v>38829.601999999999</v>
      </c>
      <c r="O7" s="33">
        <v>417073.20199999999</v>
      </c>
      <c r="P7" s="32">
        <v>417073.20199999999</v>
      </c>
      <c r="Q7" s="32">
        <v>222</v>
      </c>
      <c r="R7" s="39">
        <v>22.79</v>
      </c>
      <c r="S7" s="29" t="s">
        <v>17</v>
      </c>
      <c r="T7" s="29" t="s">
        <v>18</v>
      </c>
    </row>
    <row r="8" spans="1:20" ht="18.75" x14ac:dyDescent="0.3">
      <c r="A8" s="34" t="s">
        <v>72</v>
      </c>
      <c r="B8" s="35">
        <v>6</v>
      </c>
      <c r="C8" s="35">
        <v>6</v>
      </c>
      <c r="D8" s="36" t="s">
        <v>71</v>
      </c>
      <c r="E8" s="37">
        <v>1979</v>
      </c>
      <c r="F8" s="38" t="s">
        <v>21</v>
      </c>
      <c r="G8" s="26" t="s">
        <v>39</v>
      </c>
      <c r="H8" s="38" t="s">
        <v>53</v>
      </c>
      <c r="I8" s="37">
        <v>1703.8</v>
      </c>
      <c r="J8" s="37">
        <v>1280.4000000000001</v>
      </c>
      <c r="K8" s="30" t="s">
        <v>20</v>
      </c>
      <c r="L8" s="31">
        <v>378243.6</v>
      </c>
      <c r="M8" s="32">
        <v>378243.6</v>
      </c>
      <c r="N8" s="33">
        <v>38829.601999999999</v>
      </c>
      <c r="O8" s="33">
        <v>417073.20199999999</v>
      </c>
      <c r="P8" s="32">
        <v>417073.20199999999</v>
      </c>
      <c r="Q8" s="32">
        <v>222</v>
      </c>
      <c r="R8" s="39">
        <v>22.79</v>
      </c>
      <c r="S8" s="29" t="s">
        <v>17</v>
      </c>
      <c r="T8" s="29" t="s">
        <v>18</v>
      </c>
    </row>
    <row r="9" spans="1:20" ht="18.75" x14ac:dyDescent="0.3">
      <c r="A9" s="34" t="s">
        <v>72</v>
      </c>
      <c r="B9" s="40">
        <v>97</v>
      </c>
      <c r="C9" s="40">
        <v>89</v>
      </c>
      <c r="D9" s="36" t="s">
        <v>56</v>
      </c>
      <c r="E9" s="40">
        <v>1970</v>
      </c>
      <c r="F9" s="41" t="s">
        <v>50</v>
      </c>
      <c r="G9" s="40" t="s">
        <v>16</v>
      </c>
      <c r="H9" s="42" t="s">
        <v>55</v>
      </c>
      <c r="I9" s="40">
        <v>3796.2</v>
      </c>
      <c r="J9" s="40">
        <v>2641.9</v>
      </c>
      <c r="K9" s="30" t="s">
        <v>20</v>
      </c>
      <c r="L9" s="43">
        <v>747851.39999999991</v>
      </c>
      <c r="M9" s="32">
        <v>747851.39999999991</v>
      </c>
      <c r="N9" s="32">
        <v>78505.415999999997</v>
      </c>
      <c r="O9" s="32">
        <v>826356.81599999988</v>
      </c>
      <c r="P9" s="32">
        <v>826356.81599999988</v>
      </c>
      <c r="Q9" s="32">
        <v>197</v>
      </c>
      <c r="R9" s="32">
        <v>20.68</v>
      </c>
      <c r="S9" s="29" t="s">
        <v>17</v>
      </c>
      <c r="T9" s="29" t="s">
        <v>18</v>
      </c>
    </row>
    <row r="10" spans="1:20" ht="18.75" x14ac:dyDescent="0.3">
      <c r="A10" s="34" t="s">
        <v>72</v>
      </c>
      <c r="B10" s="40">
        <v>111</v>
      </c>
      <c r="C10" s="40">
        <v>103</v>
      </c>
      <c r="D10" s="36" t="s">
        <v>57</v>
      </c>
      <c r="E10" s="40">
        <v>1972</v>
      </c>
      <c r="F10" s="41" t="s">
        <v>50</v>
      </c>
      <c r="G10" s="40" t="s">
        <v>39</v>
      </c>
      <c r="H10" s="42" t="s">
        <v>55</v>
      </c>
      <c r="I10" s="40">
        <v>6242.9400000000005</v>
      </c>
      <c r="J10" s="40">
        <v>3468.3</v>
      </c>
      <c r="K10" s="30" t="s">
        <v>20</v>
      </c>
      <c r="L10" s="43">
        <v>1229859.1800000002</v>
      </c>
      <c r="M10" s="32">
        <v>1229859.1800000002</v>
      </c>
      <c r="N10" s="32">
        <v>129103.99920000001</v>
      </c>
      <c r="O10" s="32">
        <v>1358963.1792000001</v>
      </c>
      <c r="P10" s="32">
        <v>1358963.1792000001</v>
      </c>
      <c r="Q10" s="32">
        <v>197</v>
      </c>
      <c r="R10" s="32">
        <v>20.68</v>
      </c>
      <c r="S10" s="29" t="s">
        <v>17</v>
      </c>
      <c r="T10" s="29" t="s">
        <v>18</v>
      </c>
    </row>
    <row r="11" spans="1:20" ht="18.75" x14ac:dyDescent="0.3">
      <c r="A11" s="34" t="s">
        <v>72</v>
      </c>
      <c r="B11" s="40">
        <v>147</v>
      </c>
      <c r="C11" s="40">
        <v>137</v>
      </c>
      <c r="D11" s="36" t="s">
        <v>58</v>
      </c>
      <c r="E11" s="40">
        <v>1975</v>
      </c>
      <c r="F11" s="41" t="s">
        <v>50</v>
      </c>
      <c r="G11" s="40" t="s">
        <v>39</v>
      </c>
      <c r="H11" s="42" t="s">
        <v>55</v>
      </c>
      <c r="I11" s="40">
        <v>6334.02</v>
      </c>
      <c r="J11" s="40">
        <v>3518.9</v>
      </c>
      <c r="K11" s="30" t="s">
        <v>20</v>
      </c>
      <c r="L11" s="43">
        <v>1247801.9400000002</v>
      </c>
      <c r="M11" s="32">
        <v>1247801.9400000002</v>
      </c>
      <c r="N11" s="32">
        <v>130987.53360000001</v>
      </c>
      <c r="O11" s="32">
        <v>1378789.4736000001</v>
      </c>
      <c r="P11" s="32">
        <v>1378789.4736000001</v>
      </c>
      <c r="Q11" s="32">
        <v>197</v>
      </c>
      <c r="R11" s="32">
        <v>20.68</v>
      </c>
      <c r="S11" s="29" t="s">
        <v>17</v>
      </c>
      <c r="T11" s="29" t="s">
        <v>18</v>
      </c>
    </row>
    <row r="12" spans="1:20" ht="18.75" x14ac:dyDescent="0.3">
      <c r="A12" s="34" t="s">
        <v>72</v>
      </c>
      <c r="B12" s="40">
        <v>148</v>
      </c>
      <c r="C12" s="40">
        <v>138</v>
      </c>
      <c r="D12" s="36" t="s">
        <v>59</v>
      </c>
      <c r="E12" s="40">
        <v>1975</v>
      </c>
      <c r="F12" s="41" t="s">
        <v>50</v>
      </c>
      <c r="G12" s="40" t="s">
        <v>39</v>
      </c>
      <c r="H12" s="42" t="s">
        <v>55</v>
      </c>
      <c r="I12" s="40">
        <v>4684.5</v>
      </c>
      <c r="J12" s="40">
        <v>2602.5</v>
      </c>
      <c r="K12" s="30" t="s">
        <v>20</v>
      </c>
      <c r="L12" s="43">
        <v>922846.5</v>
      </c>
      <c r="M12" s="32">
        <v>922846.5</v>
      </c>
      <c r="N12" s="32">
        <v>96875.459999999992</v>
      </c>
      <c r="O12" s="32">
        <v>1019721.96</v>
      </c>
      <c r="P12" s="32">
        <v>1019721.96</v>
      </c>
      <c r="Q12" s="32">
        <v>197</v>
      </c>
      <c r="R12" s="32">
        <v>20.68</v>
      </c>
      <c r="S12" s="29" t="s">
        <v>17</v>
      </c>
      <c r="T12" s="29" t="s">
        <v>18</v>
      </c>
    </row>
    <row r="13" spans="1:20" ht="18.75" x14ac:dyDescent="0.3">
      <c r="A13" s="34" t="s">
        <v>72</v>
      </c>
      <c r="B13" s="40">
        <v>183</v>
      </c>
      <c r="C13" s="40">
        <v>173</v>
      </c>
      <c r="D13" s="36" t="s">
        <v>60</v>
      </c>
      <c r="E13" s="40">
        <v>1973</v>
      </c>
      <c r="F13" s="41" t="s">
        <v>50</v>
      </c>
      <c r="G13" s="40" t="s">
        <v>39</v>
      </c>
      <c r="H13" s="42" t="s">
        <v>55</v>
      </c>
      <c r="I13" s="44">
        <v>6963.3</v>
      </c>
      <c r="J13" s="40">
        <v>3868.5</v>
      </c>
      <c r="K13" s="30" t="s">
        <v>20</v>
      </c>
      <c r="L13" s="43">
        <v>1371770.1</v>
      </c>
      <c r="M13" s="32">
        <v>1371770.1</v>
      </c>
      <c r="N13" s="32">
        <v>144001.04399999999</v>
      </c>
      <c r="O13" s="32">
        <v>1515771.1440000001</v>
      </c>
      <c r="P13" s="32">
        <v>1515771.1440000001</v>
      </c>
      <c r="Q13" s="32">
        <v>197</v>
      </c>
      <c r="R13" s="32">
        <v>20.68</v>
      </c>
      <c r="S13" s="29" t="s">
        <v>17</v>
      </c>
      <c r="T13" s="29" t="s">
        <v>18</v>
      </c>
    </row>
    <row r="14" spans="1:20" ht="18.75" x14ac:dyDescent="0.3">
      <c r="A14" s="34" t="s">
        <v>72</v>
      </c>
      <c r="B14" s="40">
        <v>184</v>
      </c>
      <c r="C14" s="40">
        <v>174</v>
      </c>
      <c r="D14" s="36" t="s">
        <v>61</v>
      </c>
      <c r="E14" s="40">
        <v>1973</v>
      </c>
      <c r="F14" s="41" t="s">
        <v>50</v>
      </c>
      <c r="G14" s="40" t="s">
        <v>39</v>
      </c>
      <c r="H14" s="42" t="s">
        <v>55</v>
      </c>
      <c r="I14" s="44">
        <v>4715.1000000000004</v>
      </c>
      <c r="J14" s="40">
        <v>2619.5</v>
      </c>
      <c r="K14" s="30" t="s">
        <v>20</v>
      </c>
      <c r="L14" s="43">
        <v>928874.70000000007</v>
      </c>
      <c r="M14" s="32">
        <v>928874.70000000007</v>
      </c>
      <c r="N14" s="32">
        <v>97508.268000000011</v>
      </c>
      <c r="O14" s="32">
        <v>1026382.9680000001</v>
      </c>
      <c r="P14" s="32">
        <v>1026382.9680000001</v>
      </c>
      <c r="Q14" s="32">
        <v>197</v>
      </c>
      <c r="R14" s="32">
        <v>20.68</v>
      </c>
      <c r="S14" s="29" t="s">
        <v>17</v>
      </c>
      <c r="T14" s="29" t="s">
        <v>18</v>
      </c>
    </row>
    <row r="15" spans="1:20" ht="18.75" x14ac:dyDescent="0.3">
      <c r="A15" s="34" t="s">
        <v>72</v>
      </c>
      <c r="B15" s="40">
        <v>186</v>
      </c>
      <c r="C15" s="40">
        <v>176</v>
      </c>
      <c r="D15" s="36" t="s">
        <v>62</v>
      </c>
      <c r="E15" s="40">
        <v>1973</v>
      </c>
      <c r="F15" s="41" t="s">
        <v>50</v>
      </c>
      <c r="G15" s="40" t="s">
        <v>39</v>
      </c>
      <c r="H15" s="42" t="s">
        <v>55</v>
      </c>
      <c r="I15" s="44">
        <v>4613.76</v>
      </c>
      <c r="J15" s="40">
        <v>2563.1999999999998</v>
      </c>
      <c r="K15" s="30" t="s">
        <v>20</v>
      </c>
      <c r="L15" s="43">
        <v>908910.72000000009</v>
      </c>
      <c r="M15" s="32">
        <v>908910.72000000009</v>
      </c>
      <c r="N15" s="32">
        <v>95412.556800000006</v>
      </c>
      <c r="O15" s="32">
        <v>1004323.2768000001</v>
      </c>
      <c r="P15" s="32">
        <v>1004323.2768000001</v>
      </c>
      <c r="Q15" s="32">
        <v>197</v>
      </c>
      <c r="R15" s="32">
        <v>20.68</v>
      </c>
      <c r="S15" s="29" t="s">
        <v>17</v>
      </c>
      <c r="T15" s="29" t="s">
        <v>18</v>
      </c>
    </row>
    <row r="16" spans="1:20" ht="18.75" x14ac:dyDescent="0.3">
      <c r="A16" s="34" t="s">
        <v>72</v>
      </c>
      <c r="B16" s="40">
        <v>198</v>
      </c>
      <c r="C16" s="40">
        <v>183</v>
      </c>
      <c r="D16" s="36" t="s">
        <v>63</v>
      </c>
      <c r="E16" s="40">
        <v>1974</v>
      </c>
      <c r="F16" s="41" t="s">
        <v>50</v>
      </c>
      <c r="G16" s="40" t="s">
        <v>39</v>
      </c>
      <c r="H16" s="42" t="s">
        <v>55</v>
      </c>
      <c r="I16" s="44">
        <v>6436.62</v>
      </c>
      <c r="J16" s="40">
        <v>3575.9</v>
      </c>
      <c r="K16" s="30" t="s">
        <v>20</v>
      </c>
      <c r="L16" s="43">
        <v>1268014.1399999999</v>
      </c>
      <c r="M16" s="32">
        <v>1268014.1399999999</v>
      </c>
      <c r="N16" s="32">
        <v>133109.30160000001</v>
      </c>
      <c r="O16" s="32">
        <v>1401123.4416</v>
      </c>
      <c r="P16" s="32">
        <v>1401123.4416</v>
      </c>
      <c r="Q16" s="32">
        <v>197</v>
      </c>
      <c r="R16" s="32">
        <v>20.68</v>
      </c>
      <c r="S16" s="29" t="s">
        <v>17</v>
      </c>
      <c r="T16" s="29" t="s">
        <v>18</v>
      </c>
    </row>
    <row r="17" spans="1:20" ht="18.75" x14ac:dyDescent="0.25">
      <c r="A17" s="45" t="s">
        <v>72</v>
      </c>
      <c r="B17" s="40">
        <v>269</v>
      </c>
      <c r="C17" s="40">
        <v>250</v>
      </c>
      <c r="D17" s="36" t="s">
        <v>64</v>
      </c>
      <c r="E17" s="40">
        <v>1976</v>
      </c>
      <c r="F17" s="41" t="s">
        <v>50</v>
      </c>
      <c r="G17" s="40" t="s">
        <v>16</v>
      </c>
      <c r="H17" s="42" t="s">
        <v>55</v>
      </c>
      <c r="I17" s="40">
        <v>4646.3</v>
      </c>
      <c r="J17" s="40">
        <v>4203.1000000000004</v>
      </c>
      <c r="K17" s="30" t="s">
        <v>20</v>
      </c>
      <c r="L17" s="43">
        <v>915321.10000000009</v>
      </c>
      <c r="M17" s="32">
        <v>915321.10000000009</v>
      </c>
      <c r="N17" s="32">
        <v>96085.483999999997</v>
      </c>
      <c r="O17" s="32">
        <v>1011406.584</v>
      </c>
      <c r="P17" s="32">
        <v>1011406.584</v>
      </c>
      <c r="Q17" s="32">
        <v>197</v>
      </c>
      <c r="R17" s="32">
        <v>20.68</v>
      </c>
      <c r="S17" s="29" t="s">
        <v>17</v>
      </c>
      <c r="T17" s="29" t="s">
        <v>18</v>
      </c>
    </row>
    <row r="18" spans="1:20" ht="18.75" x14ac:dyDescent="0.25">
      <c r="A18" s="45" t="s">
        <v>72</v>
      </c>
      <c r="B18" s="40">
        <v>270</v>
      </c>
      <c r="C18" s="40">
        <v>251</v>
      </c>
      <c r="D18" s="36" t="s">
        <v>65</v>
      </c>
      <c r="E18" s="40">
        <v>1977</v>
      </c>
      <c r="F18" s="41" t="s">
        <v>50</v>
      </c>
      <c r="G18" s="40" t="s">
        <v>16</v>
      </c>
      <c r="H18" s="42" t="s">
        <v>55</v>
      </c>
      <c r="I18" s="42" t="s">
        <v>66</v>
      </c>
      <c r="J18" s="40">
        <v>2800.2</v>
      </c>
      <c r="K18" s="30" t="s">
        <v>20</v>
      </c>
      <c r="L18" s="43">
        <v>603982.30000000005</v>
      </c>
      <c r="M18" s="32">
        <v>603982.30000000005</v>
      </c>
      <c r="N18" s="32">
        <v>63402.811999999998</v>
      </c>
      <c r="O18" s="32">
        <v>667385.11200000008</v>
      </c>
      <c r="P18" s="32">
        <v>667385.11200000008</v>
      </c>
      <c r="Q18" s="32">
        <v>197</v>
      </c>
      <c r="R18" s="32">
        <v>20.68</v>
      </c>
      <c r="S18" s="29" t="s">
        <v>17</v>
      </c>
      <c r="T18" s="29" t="s">
        <v>18</v>
      </c>
    </row>
    <row r="19" spans="1:20" ht="18.75" x14ac:dyDescent="0.25">
      <c r="A19" s="45" t="s">
        <v>72</v>
      </c>
      <c r="B19" s="40">
        <v>271</v>
      </c>
      <c r="C19" s="40">
        <v>252</v>
      </c>
      <c r="D19" s="36" t="s">
        <v>67</v>
      </c>
      <c r="E19" s="40">
        <v>1973</v>
      </c>
      <c r="F19" s="41" t="s">
        <v>50</v>
      </c>
      <c r="G19" s="40" t="s">
        <v>16</v>
      </c>
      <c r="H19" s="42" t="s">
        <v>55</v>
      </c>
      <c r="I19" s="40">
        <v>4760.8999999999996</v>
      </c>
      <c r="J19" s="40">
        <v>4307.5</v>
      </c>
      <c r="K19" s="30" t="s">
        <v>20</v>
      </c>
      <c r="L19" s="43">
        <v>937897.29999999993</v>
      </c>
      <c r="M19" s="32">
        <v>937897.29999999993</v>
      </c>
      <c r="N19" s="32">
        <v>98455.411999999997</v>
      </c>
      <c r="O19" s="32">
        <v>1036352.7119999999</v>
      </c>
      <c r="P19" s="32">
        <v>1036352.7119999999</v>
      </c>
      <c r="Q19" s="32">
        <v>197</v>
      </c>
      <c r="R19" s="32">
        <v>20.68</v>
      </c>
      <c r="S19" s="29" t="s">
        <v>17</v>
      </c>
      <c r="T19" s="29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КПКР-2020</vt:lpstr>
      <vt:lpstr>спецсчета на 2020</vt:lpstr>
      <vt:lpstr>'КПКР-2020'!Заголовки_для_печати</vt:lpstr>
      <vt:lpstr>'КПКР-2020'!Область_печати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Ирина</cp:lastModifiedBy>
  <cp:lastPrinted>2019-12-26T07:54:24Z</cp:lastPrinted>
  <dcterms:created xsi:type="dcterms:W3CDTF">2019-05-08T06:28:49Z</dcterms:created>
  <dcterms:modified xsi:type="dcterms:W3CDTF">2020-11-11T07:34:53Z</dcterms:modified>
</cp:coreProperties>
</file>